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23250" windowHeight="12570" activeTab="1"/>
  </bookViews>
  <sheets>
    <sheet name="Değ. Kriterleri ve Soruları" sheetId="2" r:id="rId1"/>
    <sheet name="Amaç 1 Hedef 4" sheetId="3" r:id="rId2"/>
    <sheet name="Amaç 2 Hedef 2" sheetId="4" r:id="rId3"/>
  </sheets>
  <definedNames>
    <definedName name="_xlnm.Print_Area" localSheetId="1">'Amaç 1 Hedef 4'!$A$1:$G$39</definedName>
    <definedName name="_xlnm.Print_Area" localSheetId="2">'Amaç 2 Hedef 2'!$A$1:$G$27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34" i="3" l="1"/>
  <c r="G28" i="3"/>
  <c r="G22" i="3"/>
  <c r="G16" i="3"/>
  <c r="G10" i="3"/>
  <c r="G22" i="4"/>
  <c r="G16" i="4"/>
  <c r="D5" i="4" l="1"/>
  <c r="D5" i="3" l="1"/>
</calcChain>
</file>

<file path=xl/sharedStrings.xml><?xml version="1.0" encoding="utf-8"?>
<sst xmlns="http://schemas.openxmlformats.org/spreadsheetml/2006/main" count="131" uniqueCount="55">
  <si>
    <t>Değerlendirme Kriteri</t>
  </si>
  <si>
    <t>Değerlendirme Soruları</t>
  </si>
  <si>
    <t>İlgililik</t>
  </si>
  <si>
    <t>* Planın Başlangıç Döneminden itibaren iç ve dış çevrede ciddi değişikllikler meydana geldi mi?</t>
  </si>
  <si>
    <t>* Bu Değişiklikler tespit ve ihtiyaçları ne ölçüde değiştirdi?</t>
  </si>
  <si>
    <t>* Tespit ve ihtiyaçlardaki değişim hedef ve performans göstergelerinde bir değişiklik ihtiyacı doğurdu mu?</t>
  </si>
  <si>
    <t>Etkililik</t>
  </si>
  <si>
    <t>* Performans göstergesi değerlerine ulaşıldı mı?</t>
  </si>
  <si>
    <t>* Performans göstergesine ulaşma düzeyiyle  tespit edilen ihtiyaçlar karşılandı mı?</t>
  </si>
  <si>
    <t>* Performans göstergelerinde istenilen düzeye ulaşılmadıysa hedeflenen değere ulaşabilmek için yıllar itibariyle  gerçekleşmesi öngörülen hedef ve göstergelere ilişkin güncelleme ihtiyacı var mı?</t>
  </si>
  <si>
    <t>* Performans göstergesi gerçekleşmelerinin kalkınma planında yer alan ilgili amaç, hedef ve politikalara katkısı ne oldu?</t>
  </si>
  <si>
    <t>Etkinlik</t>
  </si>
  <si>
    <t>* Performans gösterge değerlerine ulaşılırken ön görülemeyen maliyetler ortaya çıktı mı?</t>
  </si>
  <si>
    <t>* Tahmini maliyet tablosunda değişiklik ihtiyacı var mı?</t>
  </si>
  <si>
    <t>* Yüksek maliyetlerin ortaya çıkması durumunda hedefte ve performans göstergesi değerlerinde değişiklik ihtiyacı oluştu mu?</t>
  </si>
  <si>
    <t>Sürdürülebilirlik</t>
  </si>
  <si>
    <t>* Performans göstergelerinin devam ettirilmesinde kurumsal, yasal, çevresel vb. unsurlar açısından riskler nelerdir?</t>
  </si>
  <si>
    <t>* Bu riskleri ortadan kaldırmak ve sürdürülebilirliği sağlamak için hangi tedbirlerin alınması gerekir?</t>
  </si>
  <si>
    <t>Stratejik Plan Değerlendirme Tablosu</t>
  </si>
  <si>
    <t>A1</t>
  </si>
  <si>
    <t>KURUMSAL ALTYAPI KAPASİTESİNİ GELİŞTİRMEK</t>
  </si>
  <si>
    <t>H1.4</t>
  </si>
  <si>
    <t>Kütüphane hizmet kapasitesini her yıl en az %5 artırmak.</t>
  </si>
  <si>
    <t>H1.4 Performansı</t>
  </si>
  <si>
    <t>Hedefe İlişkin Sapmanın Nedeni*</t>
  </si>
  <si>
    <t>Hedefe İlişkin Alınacak Önlemler</t>
  </si>
  <si>
    <t>Sorumlu Birim</t>
  </si>
  <si>
    <t>Kütüphane ve Dokümantasyon Daire Başkanlığı</t>
  </si>
  <si>
    <t>Performans Göstergesi</t>
  </si>
  <si>
    <t>Hedefe Etkisi (%)</t>
  </si>
  <si>
    <t>Plan Dönemi Başlangıç Değeri* (A)</t>
  </si>
  <si>
    <t>İzleme Dönemindeki Yılsonu Hedeflenen Değer (B)</t>
  </si>
  <si>
    <t>İzleme Dönemindeki  Gerçekleşme Değeri (C)</t>
  </si>
  <si>
    <t>Performans 
(%)
(C-A)/(B-A)</t>
  </si>
  <si>
    <t>PG 1.4.1: Yayın Alımı Projesi İçin Ayrılan Ödenek Miktarı</t>
  </si>
  <si>
    <t>Performans Göstergelerine İlişkin Değerlendirmeler**</t>
  </si>
  <si>
    <t xml:space="preserve">PG 1.4.2: Basılı Kitap Sayısı    </t>
  </si>
  <si>
    <t>PG 1.4.3: Satın Alınan E-Kitap Sayısı</t>
  </si>
  <si>
    <t>PG 1.4.4: Ödünç Verilen Kitap Sayısı</t>
  </si>
  <si>
    <t>PG 1.4.5: Kütüphane İmkânlarından Yararlanan Kişi Sayısı*</t>
  </si>
  <si>
    <t xml:space="preserve">* Hedefin tutturulamaması durumunda söz konusu hedeften sapmaların neden(ler)i nelerdir? </t>
  </si>
  <si>
    <t>* Söz konusu sapmaların yeniden gerçekleşmemesi ve hedefin tutturulabilmesine ilişkin olarak alınması gereken/alınacak önlemler nelerdir?</t>
  </si>
  <si>
    <t>* Planın Başlangıç Döneminden itibaren iç ve dış çevrede ciddi değişikllikler meydana geldi mi?
* Bu Değişiklikler tespit ve ihtiyaçları ne ölçüde değiştirdi?
* Tespit ve ihtiyaçlardaki değişim hedef ve performans göstergelerinde bir değişiklik ihtiyacı doğurdu mu?</t>
  </si>
  <si>
    <t>* Performans göstergesi değerlerine ulaşıldı mı?
* Performans göstergesine ulaşma düzeyiyle  tespit edilen ihtiyaçlar karşılandı mı?
* Performans göstergelerinde istenilen düzeye ulaşılmadıysa hedeflenen değere ulaşabilmek için yıllar itibariyle  gerçekleşmesi öngörülen hedef ve göstergelere ilişkin güncelleme ihtiyacı var mı?
* Performans göstergesi gerçekleşmelerinin kalkınma planında yer alan ilgili amaç, hedef ve politikalara katkısı ne oldu?</t>
  </si>
  <si>
    <t>* Performans gösterge değerlerine ulaşılırken ön görülemeyen maliyetler ortaya çıktı mı?
* Tahmini maliyet tablosunda değişiklik ihtiyacı var mı?
* Yüksek maliyetlerin ortaya çıkması durumunda hedefte ve performans göstergesi değerlerinde değişiklik ihtiyacı oluştu mu?</t>
  </si>
  <si>
    <t>* Performans göstergelerinin devam ettirilmesinde kurumsal, yasal, çevresel vb. unsurlar açısından riskler nelerdir?
* Bu riskleri ortadan kaldırmak ve sürdürülebilirliği sağlamak için hangi tedbirlerin alınması gerekir?</t>
  </si>
  <si>
    <t>A2</t>
  </si>
  <si>
    <t>EĞİTİM-ÖĞRETİM KALİTESİNİ GELİŞTİRMEK.</t>
  </si>
  <si>
    <t>H2.2</t>
  </si>
  <si>
    <t>Üniversitemiz mevcut ve yeni açılacak birimlerinin idari personel ihtiyacını karşılayarak idari personelin nitelik olarak gelişimini sağlamak.</t>
  </si>
  <si>
    <t>H2.2 Performansı</t>
  </si>
  <si>
    <t>PG2.2.1:
Toplam İdari Personel Sayısı</t>
  </si>
  <si>
    <t>BU KISIMDAN SORUMLU DEĞİLSİNİZ. BU KISMI DİKKATE ALMAYINIZ!</t>
  </si>
  <si>
    <t>PG2.2.2:
Hizmet içi Eğitim Alan Personel Sayısı</t>
  </si>
  <si>
    <t>PG 2.2.3: 
İdari Personelin Kişisel ve Mesleki Gelişimleri İçin Katılım Sağlanan Kurs/Seminer vs. Eğitimlere Katılan Personel Sayısı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</si>
</sst>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%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25"/>
      <color theme="0"/>
      <name val="Calibri"/>
      <family val="2"/>
      <charset val="162"/>
      <scheme val="minor"/>
    </font>
    <font>
      <sz val="72"/>
      <color rgb="FFFF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theme="3" tint="0.39997558519241921"/>
      </left>
      <right style="medium">
        <color theme="3" tint="0.39997558519241921"/>
      </right>
      <top style="medium">
        <color theme="3" tint="0.39997558519241921"/>
      </top>
      <bottom style="medium">
        <color theme="3" tint="0.39997558519241921"/>
      </bottom>
      <diagonal/>
    </border>
    <border>
      <left style="medium">
        <color theme="4" tint="0.39997558519241921"/>
      </left>
      <right style="medium">
        <color theme="4" tint="0.39997558519241921"/>
      </right>
      <top/>
      <bottom style="medium">
        <color theme="4" tint="0.39997558519241921"/>
      </bottom>
      <diagonal/>
    </border>
    <border>
      <left style="medium">
        <color theme="3" tint="0.39997558519241921"/>
      </left>
      <right style="medium">
        <color theme="3" tint="0.39997558519241921"/>
      </right>
      <top style="medium">
        <color theme="3" tint="0.39997558519241921"/>
      </top>
      <bottom/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/>
      <diagonal/>
    </border>
    <border>
      <left style="medium">
        <color rgb="FF7030A0"/>
      </left>
      <right style="medium">
        <color rgb="FF7030A0"/>
      </right>
      <top style="medium">
        <color rgb="FF7030A0"/>
      </top>
      <bottom/>
      <diagonal/>
    </border>
    <border>
      <left style="medium">
        <color theme="8"/>
      </left>
      <right style="medium">
        <color theme="8"/>
      </right>
      <top style="medium">
        <color theme="8"/>
      </top>
      <bottom style="medium">
        <color theme="8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9">
    <xf numFmtId="0" fontId="0" fillId="0" borderId="0" xfId="0"/>
    <xf numFmtId="0" fontId="2" fillId="2" borderId="1" xfId="0" applyFont="1" applyFill="1" applyBorder="1" applyAlignment="1">
      <alignment wrapText="1"/>
    </xf>
    <xf numFmtId="0" fontId="2" fillId="2" borderId="27" xfId="0" applyFont="1" applyFill="1" applyBorder="1" applyAlignment="1" applyProtection="1">
      <alignment wrapText="1"/>
    </xf>
    <xf numFmtId="0" fontId="2" fillId="2" borderId="28" xfId="0" applyFont="1" applyFill="1" applyBorder="1" applyAlignment="1" applyProtection="1">
      <alignment horizontal="center" wrapText="1"/>
    </xf>
    <xf numFmtId="0" fontId="2" fillId="2" borderId="29" xfId="0" applyFont="1" applyFill="1" applyBorder="1" applyAlignment="1" applyProtection="1">
      <alignment horizontal="center" wrapText="1"/>
    </xf>
    <xf numFmtId="0" fontId="3" fillId="4" borderId="30" xfId="0" applyFont="1" applyFill="1" applyBorder="1" applyAlignment="1" applyProtection="1">
      <alignment vertical="top" wrapText="1"/>
    </xf>
    <xf numFmtId="0" fontId="0" fillId="0" borderId="31" xfId="0" applyBorder="1" applyAlignment="1" applyProtection="1">
      <alignment horizontal="center" vertical="center"/>
    </xf>
    <xf numFmtId="3" fontId="0" fillId="0" borderId="31" xfId="0" applyNumberFormat="1" applyBorder="1" applyAlignment="1" applyProtection="1">
      <alignment horizontal="center" vertical="center"/>
    </xf>
    <xf numFmtId="164" fontId="0" fillId="0" borderId="32" xfId="1" applyNumberFormat="1" applyFont="1" applyBorder="1" applyAlignment="1" applyProtection="1">
      <alignment horizontal="center" vertical="center"/>
    </xf>
    <xf numFmtId="0" fontId="3" fillId="4" borderId="33" xfId="0" applyFont="1" applyFill="1" applyBorder="1" applyAlignment="1" applyProtection="1">
      <alignment vertical="center"/>
    </xf>
    <xf numFmtId="0" fontId="3" fillId="4" borderId="16" xfId="0" applyFont="1" applyFill="1" applyBorder="1" applyAlignment="1" applyProtection="1">
      <alignment wrapText="1"/>
    </xf>
    <xf numFmtId="0" fontId="0" fillId="0" borderId="17" xfId="0" applyBorder="1" applyAlignment="1" applyProtection="1">
      <alignment horizontal="center" vertical="center"/>
    </xf>
    <xf numFmtId="0" fontId="0" fillId="0" borderId="37" xfId="0" applyBorder="1" applyAlignment="1" applyProtection="1">
      <alignment horizontal="center" vertical="center"/>
    </xf>
    <xf numFmtId="0" fontId="3" fillId="4" borderId="24" xfId="0" applyFont="1" applyFill="1" applyBorder="1" applyAlignment="1" applyProtection="1">
      <alignment vertical="center"/>
    </xf>
    <xf numFmtId="0" fontId="0" fillId="0" borderId="0" xfId="0" applyProtection="1"/>
    <xf numFmtId="0" fontId="3" fillId="5" borderId="38" xfId="0" applyFont="1" applyFill="1" applyBorder="1" applyAlignment="1" applyProtection="1">
      <alignment vertical="center"/>
    </xf>
    <xf numFmtId="0" fontId="3" fillId="6" borderId="39" xfId="0" applyFont="1" applyFill="1" applyBorder="1" applyAlignment="1" applyProtection="1">
      <alignment vertical="center" wrapText="1"/>
    </xf>
    <xf numFmtId="0" fontId="3" fillId="7" borderId="40" xfId="0" applyFont="1" applyFill="1" applyBorder="1" applyAlignment="1" applyProtection="1">
      <alignment wrapText="1"/>
    </xf>
    <xf numFmtId="0" fontId="3" fillId="8" borderId="41" xfId="0" applyFont="1" applyFill="1" applyBorder="1" applyAlignment="1" applyProtection="1">
      <alignment wrapText="1"/>
    </xf>
    <xf numFmtId="0" fontId="3" fillId="9" borderId="42" xfId="0" applyFont="1" applyFill="1" applyBorder="1" applyAlignment="1" applyProtection="1">
      <alignment wrapText="1"/>
    </xf>
    <xf numFmtId="0" fontId="3" fillId="3" borderId="43" xfId="0" applyFont="1" applyFill="1" applyBorder="1" applyAlignment="1" applyProtection="1">
      <alignment wrapText="1"/>
    </xf>
    <xf numFmtId="0" fontId="3" fillId="8" borderId="30" xfId="0" applyFont="1" applyFill="1" applyBorder="1" applyAlignment="1" applyProtection="1">
      <alignment vertical="top" wrapText="1"/>
    </xf>
    <xf numFmtId="0" fontId="0" fillId="8" borderId="31" xfId="0" applyFill="1" applyBorder="1" applyAlignment="1" applyProtection="1">
      <alignment horizontal="center" vertical="center"/>
    </xf>
    <xf numFmtId="164" fontId="0" fillId="8" borderId="32" xfId="1" applyNumberFormat="1" applyFont="1" applyFill="1" applyBorder="1" applyAlignment="1" applyProtection="1">
      <alignment horizontal="center" vertical="center"/>
    </xf>
    <xf numFmtId="0" fontId="0" fillId="8" borderId="0" xfId="0" applyFill="1" applyProtection="1"/>
    <xf numFmtId="0" fontId="3" fillId="8" borderId="33" xfId="0" applyFont="1" applyFill="1" applyBorder="1" applyAlignment="1" applyProtection="1">
      <alignment vertical="center"/>
    </xf>
    <xf numFmtId="0" fontId="3" fillId="8" borderId="24" xfId="0" applyFont="1" applyFill="1" applyBorder="1" applyAlignment="1" applyProtection="1">
      <alignment vertical="center"/>
    </xf>
    <xf numFmtId="0" fontId="0" fillId="11" borderId="17" xfId="0" applyFill="1" applyBorder="1" applyAlignment="1" applyProtection="1">
      <alignment horizontal="center" vertical="center"/>
    </xf>
    <xf numFmtId="164" fontId="0" fillId="11" borderId="32" xfId="1" applyNumberFormat="1" applyFont="1" applyFill="1" applyBorder="1" applyAlignment="1" applyProtection="1">
      <alignment horizontal="center" vertical="center"/>
    </xf>
    <xf numFmtId="0" fontId="0" fillId="11" borderId="0" xfId="0" applyFill="1" applyProtection="1"/>
    <xf numFmtId="0" fontId="3" fillId="4" borderId="27" xfId="0" applyFont="1" applyFill="1" applyBorder="1" applyAlignment="1" applyProtection="1">
      <alignment vertical="top" wrapText="1"/>
    </xf>
    <xf numFmtId="0" fontId="0" fillId="11" borderId="28" xfId="0" applyFill="1" applyBorder="1" applyAlignment="1" applyProtection="1">
      <alignment horizontal="center" vertical="center"/>
    </xf>
    <xf numFmtId="0" fontId="5" fillId="0" borderId="0" xfId="0" applyFont="1" applyAlignment="1" applyProtection="1">
      <alignment vertical="center"/>
    </xf>
    <xf numFmtId="3" fontId="0" fillId="11" borderId="31" xfId="0" applyNumberFormat="1" applyFill="1" applyBorder="1" applyAlignment="1" applyProtection="1">
      <alignment horizontal="center" vertical="center"/>
    </xf>
    <xf numFmtId="3" fontId="0" fillId="0" borderId="31" xfId="0" applyNumberFormat="1" applyBorder="1" applyAlignment="1" applyProtection="1">
      <alignment horizontal="center" vertical="center"/>
      <protection locked="0"/>
    </xf>
    <xf numFmtId="3" fontId="0" fillId="11" borderId="31" xfId="0" applyNumberFormat="1" applyFill="1" applyBorder="1" applyAlignment="1" applyProtection="1">
      <alignment horizontal="center" vertical="center"/>
      <protection locked="0"/>
    </xf>
    <xf numFmtId="0" fontId="0" fillId="11" borderId="17" xfId="0" applyFill="1" applyBorder="1" applyAlignment="1" applyProtection="1">
      <alignment horizontal="center" vertical="center"/>
      <protection locked="0"/>
    </xf>
    <xf numFmtId="0" fontId="0" fillId="11" borderId="28" xfId="0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left" wrapText="1"/>
    </xf>
    <xf numFmtId="0" fontId="0" fillId="3" borderId="6" xfId="0" applyFill="1" applyBorder="1" applyAlignment="1">
      <alignment horizontal="left" wrapText="1"/>
    </xf>
    <xf numFmtId="0" fontId="0" fillId="3" borderId="0" xfId="0" applyFill="1" applyBorder="1" applyAlignment="1">
      <alignment horizontal="left" wrapText="1"/>
    </xf>
    <xf numFmtId="0" fontId="0" fillId="3" borderId="8" xfId="0" applyFill="1" applyBorder="1" applyAlignment="1">
      <alignment horizontal="left" wrapText="1"/>
    </xf>
    <xf numFmtId="0" fontId="0" fillId="3" borderId="10" xfId="0" applyFill="1" applyBorder="1" applyAlignment="1">
      <alignment horizontal="left" wrapText="1"/>
    </xf>
    <xf numFmtId="0" fontId="0" fillId="3" borderId="11" xfId="0" applyFill="1" applyBorder="1" applyAlignment="1">
      <alignment horizontal="left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0" fillId="0" borderId="45" xfId="0" applyBorder="1" applyAlignment="1" applyProtection="1">
      <alignment horizontal="left" wrapText="1"/>
      <protection locked="0"/>
    </xf>
    <xf numFmtId="0" fontId="0" fillId="0" borderId="44" xfId="0" applyBorder="1" applyAlignment="1" applyProtection="1">
      <alignment horizontal="left" wrapText="1"/>
      <protection locked="0"/>
    </xf>
    <xf numFmtId="0" fontId="0" fillId="0" borderId="46" xfId="0" applyBorder="1" applyAlignment="1" applyProtection="1">
      <alignment horizontal="left" wrapText="1"/>
      <protection locked="0"/>
    </xf>
    <xf numFmtId="0" fontId="0" fillId="0" borderId="19" xfId="0" applyBorder="1" applyAlignment="1" applyProtection="1">
      <alignment horizontal="left" wrapText="1"/>
      <protection locked="0"/>
    </xf>
    <xf numFmtId="0" fontId="0" fillId="0" borderId="20" xfId="0" applyBorder="1" applyAlignment="1" applyProtection="1">
      <alignment horizontal="left" wrapText="1"/>
      <protection locked="0"/>
    </xf>
    <xf numFmtId="0" fontId="0" fillId="0" borderId="21" xfId="0" applyBorder="1" applyAlignment="1" applyProtection="1">
      <alignment horizontal="left" wrapText="1"/>
      <protection locked="0"/>
    </xf>
    <xf numFmtId="0" fontId="2" fillId="2" borderId="12" xfId="0" applyFont="1" applyFill="1" applyBorder="1" applyAlignment="1" applyProtection="1">
      <alignment horizontal="left" wrapText="1"/>
    </xf>
    <xf numFmtId="0" fontId="2" fillId="2" borderId="2" xfId="0" applyFont="1" applyFill="1" applyBorder="1" applyAlignment="1" applyProtection="1">
      <alignment horizontal="left" wrapText="1"/>
    </xf>
    <xf numFmtId="0" fontId="2" fillId="2" borderId="3" xfId="0" applyFont="1" applyFill="1" applyBorder="1" applyAlignment="1" applyProtection="1">
      <alignment horizontal="left" wrapText="1"/>
    </xf>
    <xf numFmtId="0" fontId="0" fillId="0" borderId="34" xfId="0" applyBorder="1" applyAlignment="1" applyProtection="1">
      <alignment horizontal="left" wrapText="1"/>
      <protection locked="0"/>
    </xf>
    <xf numFmtId="0" fontId="0" fillId="0" borderId="35" xfId="0" applyBorder="1" applyAlignment="1" applyProtection="1">
      <alignment horizontal="left" wrapText="1"/>
      <protection locked="0"/>
    </xf>
    <xf numFmtId="0" fontId="0" fillId="0" borderId="36" xfId="0" applyBorder="1" applyAlignment="1" applyProtection="1">
      <alignment horizontal="left" wrapText="1"/>
      <protection locked="0"/>
    </xf>
    <xf numFmtId="0" fontId="3" fillId="4" borderId="22" xfId="0" applyFont="1" applyFill="1" applyBorder="1" applyAlignment="1" applyProtection="1">
      <alignment horizontal="left" vertical="center"/>
    </xf>
    <xf numFmtId="0" fontId="3" fillId="4" borderId="23" xfId="0" applyFont="1" applyFill="1" applyBorder="1" applyAlignment="1" applyProtection="1">
      <alignment horizontal="left" vertical="center"/>
    </xf>
    <xf numFmtId="0" fontId="3" fillId="4" borderId="24" xfId="0" applyFont="1" applyFill="1" applyBorder="1" applyAlignment="1" applyProtection="1">
      <alignment horizontal="left"/>
    </xf>
    <xf numFmtId="0" fontId="3" fillId="4" borderId="25" xfId="0" applyFont="1" applyFill="1" applyBorder="1" applyAlignment="1" applyProtection="1">
      <alignment horizontal="left"/>
    </xf>
    <xf numFmtId="0" fontId="0" fillId="0" borderId="25" xfId="0" applyBorder="1" applyAlignment="1" applyProtection="1">
      <alignment horizontal="left" wrapText="1"/>
    </xf>
    <xf numFmtId="0" fontId="0" fillId="0" borderId="26" xfId="0" applyBorder="1" applyAlignment="1" applyProtection="1">
      <alignment horizontal="left" wrapText="1"/>
    </xf>
    <xf numFmtId="0" fontId="3" fillId="4" borderId="16" xfId="0" applyFont="1" applyFill="1" applyBorder="1" applyAlignment="1" applyProtection="1">
      <alignment horizontal="left" vertical="center"/>
    </xf>
    <xf numFmtId="0" fontId="3" fillId="4" borderId="17" xfId="0" applyFont="1" applyFill="1" applyBorder="1" applyAlignment="1" applyProtection="1">
      <alignment horizontal="left" vertical="center"/>
    </xf>
    <xf numFmtId="164" fontId="0" fillId="0" borderId="19" xfId="1" applyNumberFormat="1" applyFont="1" applyBorder="1" applyAlignment="1" applyProtection="1">
      <alignment horizontal="left" vertical="center"/>
    </xf>
    <xf numFmtId="164" fontId="0" fillId="0" borderId="20" xfId="1" applyNumberFormat="1" applyFont="1" applyBorder="1" applyAlignment="1" applyProtection="1">
      <alignment horizontal="left" vertical="center"/>
    </xf>
    <xf numFmtId="164" fontId="0" fillId="0" borderId="21" xfId="1" applyNumberFormat="1" applyFont="1" applyBorder="1" applyAlignment="1" applyProtection="1">
      <alignment horizontal="left" vertical="center"/>
    </xf>
    <xf numFmtId="0" fontId="2" fillId="2" borderId="12" xfId="0" applyFont="1" applyFill="1" applyBorder="1" applyAlignment="1" applyProtection="1">
      <alignment horizontal="center"/>
    </xf>
    <xf numFmtId="0" fontId="2" fillId="2" borderId="2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3" fillId="4" borderId="13" xfId="0" applyFont="1" applyFill="1" applyBorder="1" applyAlignment="1" applyProtection="1">
      <alignment horizontal="left"/>
    </xf>
    <xf numFmtId="0" fontId="3" fillId="4" borderId="14" xfId="0" applyFont="1" applyFill="1" applyBorder="1" applyAlignment="1" applyProtection="1">
      <alignment horizontal="left"/>
    </xf>
    <xf numFmtId="0" fontId="0" fillId="0" borderId="14" xfId="0" applyBorder="1" applyAlignment="1" applyProtection="1">
      <alignment horizontal="left" wrapText="1"/>
    </xf>
    <xf numFmtId="0" fontId="0" fillId="0" borderId="15" xfId="0" applyBorder="1" applyAlignment="1" applyProtection="1">
      <alignment horizontal="left" wrapText="1"/>
    </xf>
    <xf numFmtId="0" fontId="3" fillId="4" borderId="16" xfId="0" applyFont="1" applyFill="1" applyBorder="1" applyAlignment="1" applyProtection="1">
      <alignment horizontal="left"/>
    </xf>
    <xf numFmtId="0" fontId="3" fillId="4" borderId="17" xfId="0" applyFont="1" applyFill="1" applyBorder="1" applyAlignment="1" applyProtection="1">
      <alignment horizontal="left"/>
    </xf>
    <xf numFmtId="0" fontId="0" fillId="0" borderId="17" xfId="0" applyBorder="1" applyAlignment="1" applyProtection="1">
      <alignment horizontal="left" wrapText="1"/>
    </xf>
    <xf numFmtId="0" fontId="0" fillId="0" borderId="18" xfId="0" applyBorder="1" applyAlignment="1" applyProtection="1">
      <alignment horizontal="left" wrapText="1"/>
    </xf>
    <xf numFmtId="0" fontId="2" fillId="8" borderId="12" xfId="0" applyFont="1" applyFill="1" applyBorder="1" applyAlignment="1" applyProtection="1">
      <alignment horizontal="left" wrapText="1"/>
    </xf>
    <xf numFmtId="0" fontId="2" fillId="8" borderId="2" xfId="0" applyFont="1" applyFill="1" applyBorder="1" applyAlignment="1" applyProtection="1">
      <alignment horizontal="left" wrapText="1"/>
    </xf>
    <xf numFmtId="0" fontId="2" fillId="8" borderId="3" xfId="0" applyFont="1" applyFill="1" applyBorder="1" applyAlignment="1" applyProtection="1">
      <alignment horizontal="left" wrapText="1"/>
    </xf>
    <xf numFmtId="0" fontId="4" fillId="10" borderId="47" xfId="0" applyFont="1" applyFill="1" applyBorder="1" applyAlignment="1" applyProtection="1">
      <alignment horizontal="center" wrapText="1"/>
    </xf>
    <xf numFmtId="0" fontId="4" fillId="10" borderId="5" xfId="0" applyFont="1" applyFill="1" applyBorder="1" applyAlignment="1" applyProtection="1">
      <alignment horizontal="center" wrapText="1"/>
    </xf>
    <xf numFmtId="0" fontId="4" fillId="10" borderId="6" xfId="0" applyFont="1" applyFill="1" applyBorder="1" applyAlignment="1" applyProtection="1">
      <alignment horizontal="center" wrapText="1"/>
    </xf>
    <xf numFmtId="0" fontId="4" fillId="10" borderId="48" xfId="0" applyFont="1" applyFill="1" applyBorder="1" applyAlignment="1" applyProtection="1">
      <alignment horizontal="center" wrapText="1"/>
    </xf>
    <xf numFmtId="0" fontId="4" fillId="10" borderId="0" xfId="0" applyFont="1" applyFill="1" applyBorder="1" applyAlignment="1" applyProtection="1">
      <alignment horizontal="center" wrapText="1"/>
    </xf>
    <xf numFmtId="0" fontId="4" fillId="10" borderId="8" xfId="0" applyFont="1" applyFill="1" applyBorder="1" applyAlignment="1" applyProtection="1">
      <alignment horizontal="center" wrapText="1"/>
    </xf>
    <xf numFmtId="0" fontId="4" fillId="10" borderId="49" xfId="0" applyFont="1" applyFill="1" applyBorder="1" applyAlignment="1" applyProtection="1">
      <alignment horizontal="center" wrapText="1"/>
    </xf>
    <xf numFmtId="0" fontId="4" fillId="10" borderId="10" xfId="0" applyFont="1" applyFill="1" applyBorder="1" applyAlignment="1" applyProtection="1">
      <alignment horizontal="center" wrapText="1"/>
    </xf>
    <xf numFmtId="0" fontId="4" fillId="10" borderId="11" xfId="0" applyFont="1" applyFill="1" applyBorder="1" applyAlignment="1" applyProtection="1">
      <alignment horizontal="center" wrapText="1"/>
    </xf>
    <xf numFmtId="0" fontId="0" fillId="0" borderId="50" xfId="0" applyBorder="1" applyAlignment="1" applyProtection="1">
      <alignment horizontal="left" wrapText="1"/>
      <protection locked="0"/>
    </xf>
    <xf numFmtId="0" fontId="0" fillId="0" borderId="51" xfId="0" applyBorder="1" applyAlignment="1" applyProtection="1">
      <alignment horizontal="left" wrapText="1"/>
      <protection locked="0"/>
    </xf>
    <xf numFmtId="0" fontId="0" fillId="0" borderId="52" xfId="0" applyBorder="1" applyAlignment="1" applyProtection="1">
      <alignment horizontal="left" wrapText="1"/>
      <protection locked="0"/>
    </xf>
    <xf numFmtId="164" fontId="0" fillId="11" borderId="29" xfId="1" applyNumberFormat="1" applyFont="1" applyFill="1" applyBorder="1" applyAlignment="1" applyProtection="1">
      <alignment horizontal="center" vertical="center"/>
    </xf>
  </cellXfs>
  <cellStyles count="2">
    <cellStyle name="Normal" xfId="0" builtinId="0"/>
    <cellStyle name="Yüzde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66675</xdr:colOff>
      <xdr:row>5</xdr:row>
      <xdr:rowOff>28575</xdr:rowOff>
    </xdr:from>
    <xdr:to>
      <xdr:col>7</xdr:col>
      <xdr:colOff>781050</xdr:colOff>
      <xdr:row>5</xdr:row>
      <xdr:rowOff>361950</xdr:rowOff>
    </xdr:to>
    <xdr:sp macro="" textlink="">
      <xdr:nvSpPr>
        <xdr:cNvPr id="2" name="Sol Ok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/>
      </xdr:nvSpPr>
      <xdr:spPr>
        <a:xfrm>
          <a:off x="7591425" y="1619250"/>
          <a:ext cx="714375" cy="33337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76200</xdr:colOff>
      <xdr:row>6</xdr:row>
      <xdr:rowOff>85725</xdr:rowOff>
    </xdr:from>
    <xdr:to>
      <xdr:col>7</xdr:col>
      <xdr:colOff>790575</xdr:colOff>
      <xdr:row>6</xdr:row>
      <xdr:rowOff>398907</xdr:rowOff>
    </xdr:to>
    <xdr:sp macro="" textlink="">
      <xdr:nvSpPr>
        <xdr:cNvPr id="3" name="Sol Ok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/>
      </xdr:nvSpPr>
      <xdr:spPr>
        <a:xfrm>
          <a:off x="7600950" y="2076450"/>
          <a:ext cx="714375" cy="313182"/>
        </a:xfrm>
        <a:prstGeom prst="lef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76200</xdr:colOff>
      <xdr:row>11</xdr:row>
      <xdr:rowOff>95250</xdr:rowOff>
    </xdr:from>
    <xdr:to>
      <xdr:col>7</xdr:col>
      <xdr:colOff>790575</xdr:colOff>
      <xdr:row>11</xdr:row>
      <xdr:rowOff>484632</xdr:rowOff>
    </xdr:to>
    <xdr:sp macro="" textlink="">
      <xdr:nvSpPr>
        <xdr:cNvPr id="4" name="Sol Ok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/>
      </xdr:nvSpPr>
      <xdr:spPr>
        <a:xfrm>
          <a:off x="7600950" y="4410075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12</xdr:row>
      <xdr:rowOff>352425</xdr:rowOff>
    </xdr:from>
    <xdr:to>
      <xdr:col>7</xdr:col>
      <xdr:colOff>781050</xdr:colOff>
      <xdr:row>12</xdr:row>
      <xdr:rowOff>837057</xdr:rowOff>
    </xdr:to>
    <xdr:sp macro="" textlink="">
      <xdr:nvSpPr>
        <xdr:cNvPr id="5" name="Sol Ok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/>
      </xdr:nvSpPr>
      <xdr:spPr>
        <a:xfrm>
          <a:off x="7591425" y="5295900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13</xdr:row>
      <xdr:rowOff>180975</xdr:rowOff>
    </xdr:from>
    <xdr:to>
      <xdr:col>7</xdr:col>
      <xdr:colOff>781050</xdr:colOff>
      <xdr:row>13</xdr:row>
      <xdr:rowOff>665607</xdr:rowOff>
    </xdr:to>
    <xdr:sp macro="" textlink="">
      <xdr:nvSpPr>
        <xdr:cNvPr id="6" name="Sol Ok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/>
      </xdr:nvSpPr>
      <xdr:spPr>
        <a:xfrm>
          <a:off x="7591425" y="631507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95251</xdr:colOff>
      <xdr:row>14</xdr:row>
      <xdr:rowOff>57150</xdr:rowOff>
    </xdr:from>
    <xdr:to>
      <xdr:col>7</xdr:col>
      <xdr:colOff>781051</xdr:colOff>
      <xdr:row>14</xdr:row>
      <xdr:rowOff>495300</xdr:rowOff>
    </xdr:to>
    <xdr:sp macro="" textlink="">
      <xdr:nvSpPr>
        <xdr:cNvPr id="7" name="Sol Ok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/>
      </xdr:nvSpPr>
      <xdr:spPr>
        <a:xfrm>
          <a:off x="7620001" y="6962775"/>
          <a:ext cx="685800" cy="428625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95250</xdr:colOff>
      <xdr:row>17</xdr:row>
      <xdr:rowOff>47625</xdr:rowOff>
    </xdr:from>
    <xdr:to>
      <xdr:col>7</xdr:col>
      <xdr:colOff>809625</xdr:colOff>
      <xdr:row>17</xdr:row>
      <xdr:rowOff>437007</xdr:rowOff>
    </xdr:to>
    <xdr:sp macro="" textlink="">
      <xdr:nvSpPr>
        <xdr:cNvPr id="8" name="Sol Ok 7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/>
      </xdr:nvSpPr>
      <xdr:spPr>
        <a:xfrm>
          <a:off x="7620000" y="8696325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85725</xdr:colOff>
      <xdr:row>18</xdr:row>
      <xdr:rowOff>333375</xdr:rowOff>
    </xdr:from>
    <xdr:to>
      <xdr:col>7</xdr:col>
      <xdr:colOff>800100</xdr:colOff>
      <xdr:row>18</xdr:row>
      <xdr:rowOff>818007</xdr:rowOff>
    </xdr:to>
    <xdr:sp macro="" textlink="">
      <xdr:nvSpPr>
        <xdr:cNvPr id="9" name="Sol Ok 8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SpPr/>
      </xdr:nvSpPr>
      <xdr:spPr>
        <a:xfrm>
          <a:off x="7610475" y="9563100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85725</xdr:colOff>
      <xdr:row>19</xdr:row>
      <xdr:rowOff>123825</xdr:rowOff>
    </xdr:from>
    <xdr:to>
      <xdr:col>7</xdr:col>
      <xdr:colOff>800100</xdr:colOff>
      <xdr:row>19</xdr:row>
      <xdr:rowOff>608457</xdr:rowOff>
    </xdr:to>
    <xdr:sp macro="" textlink="">
      <xdr:nvSpPr>
        <xdr:cNvPr id="10" name="Sol Ok 9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/>
      </xdr:nvSpPr>
      <xdr:spPr>
        <a:xfrm>
          <a:off x="7610475" y="10534650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114301</xdr:colOff>
      <xdr:row>20</xdr:row>
      <xdr:rowOff>123825</xdr:rowOff>
    </xdr:from>
    <xdr:to>
      <xdr:col>7</xdr:col>
      <xdr:colOff>800101</xdr:colOff>
      <xdr:row>20</xdr:row>
      <xdr:rowOff>513207</xdr:rowOff>
    </xdr:to>
    <xdr:sp macro="" textlink="">
      <xdr:nvSpPr>
        <xdr:cNvPr id="11" name="Sol Ok 10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/>
      </xdr:nvSpPr>
      <xdr:spPr>
        <a:xfrm>
          <a:off x="7639051" y="11353800"/>
          <a:ext cx="685800" cy="370332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23</xdr:row>
      <xdr:rowOff>142874</xdr:rowOff>
    </xdr:from>
    <xdr:to>
      <xdr:col>7</xdr:col>
      <xdr:colOff>781050</xdr:colOff>
      <xdr:row>23</xdr:row>
      <xdr:rowOff>522731</xdr:rowOff>
    </xdr:to>
    <xdr:sp macro="" textlink="">
      <xdr:nvSpPr>
        <xdr:cNvPr id="12" name="Sol Ok 11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/>
      </xdr:nvSpPr>
      <xdr:spPr>
        <a:xfrm>
          <a:off x="7562850" y="11858624"/>
          <a:ext cx="714375" cy="379857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57150</xdr:colOff>
      <xdr:row>24</xdr:row>
      <xdr:rowOff>450004</xdr:rowOff>
    </xdr:from>
    <xdr:to>
      <xdr:col>7</xdr:col>
      <xdr:colOff>771525</xdr:colOff>
      <xdr:row>24</xdr:row>
      <xdr:rowOff>922781</xdr:rowOff>
    </xdr:to>
    <xdr:sp macro="" textlink="">
      <xdr:nvSpPr>
        <xdr:cNvPr id="13" name="Sol Ok 12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/>
      </xdr:nvSpPr>
      <xdr:spPr>
        <a:xfrm>
          <a:off x="7553325" y="12784879"/>
          <a:ext cx="714375" cy="472777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57150</xdr:colOff>
      <xdr:row>25</xdr:row>
      <xdr:rowOff>145204</xdr:rowOff>
    </xdr:from>
    <xdr:to>
      <xdr:col>7</xdr:col>
      <xdr:colOff>771525</xdr:colOff>
      <xdr:row>25</xdr:row>
      <xdr:rowOff>617981</xdr:rowOff>
    </xdr:to>
    <xdr:sp macro="" textlink="">
      <xdr:nvSpPr>
        <xdr:cNvPr id="14" name="Sol Ok 13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/>
      </xdr:nvSpPr>
      <xdr:spPr>
        <a:xfrm>
          <a:off x="7553325" y="13727854"/>
          <a:ext cx="714375" cy="472777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85726</xdr:colOff>
      <xdr:row>26</xdr:row>
      <xdr:rowOff>65742</xdr:rowOff>
    </xdr:from>
    <xdr:to>
      <xdr:col>7</xdr:col>
      <xdr:colOff>771526</xdr:colOff>
      <xdr:row>26</xdr:row>
      <xdr:rowOff>408431</xdr:rowOff>
    </xdr:to>
    <xdr:sp macro="" textlink="">
      <xdr:nvSpPr>
        <xdr:cNvPr id="15" name="Sol Ok 14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/>
      </xdr:nvSpPr>
      <xdr:spPr>
        <a:xfrm>
          <a:off x="7581901" y="14486592"/>
          <a:ext cx="685800" cy="342689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95250</xdr:colOff>
      <xdr:row>29</xdr:row>
      <xdr:rowOff>66675</xdr:rowOff>
    </xdr:from>
    <xdr:to>
      <xdr:col>7</xdr:col>
      <xdr:colOff>809625</xdr:colOff>
      <xdr:row>29</xdr:row>
      <xdr:rowOff>456057</xdr:rowOff>
    </xdr:to>
    <xdr:sp macro="" textlink="">
      <xdr:nvSpPr>
        <xdr:cNvPr id="16" name="Sol Ok 15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/>
      </xdr:nvSpPr>
      <xdr:spPr>
        <a:xfrm>
          <a:off x="7591425" y="1584960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85725</xdr:colOff>
      <xdr:row>30</xdr:row>
      <xdr:rowOff>381000</xdr:rowOff>
    </xdr:from>
    <xdr:to>
      <xdr:col>7</xdr:col>
      <xdr:colOff>800100</xdr:colOff>
      <xdr:row>30</xdr:row>
      <xdr:rowOff>865632</xdr:rowOff>
    </xdr:to>
    <xdr:sp macro="" textlink="">
      <xdr:nvSpPr>
        <xdr:cNvPr id="17" name="Sol Ok 16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/>
      </xdr:nvSpPr>
      <xdr:spPr>
        <a:xfrm>
          <a:off x="7581900" y="16773525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85725</xdr:colOff>
      <xdr:row>31</xdr:row>
      <xdr:rowOff>171450</xdr:rowOff>
    </xdr:from>
    <xdr:to>
      <xdr:col>7</xdr:col>
      <xdr:colOff>800100</xdr:colOff>
      <xdr:row>31</xdr:row>
      <xdr:rowOff>656082</xdr:rowOff>
    </xdr:to>
    <xdr:sp macro="" textlink="">
      <xdr:nvSpPr>
        <xdr:cNvPr id="18" name="Sol Ok 17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/>
      </xdr:nvSpPr>
      <xdr:spPr>
        <a:xfrm>
          <a:off x="7581900" y="17716500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114301</xdr:colOff>
      <xdr:row>32</xdr:row>
      <xdr:rowOff>161925</xdr:rowOff>
    </xdr:from>
    <xdr:to>
      <xdr:col>7</xdr:col>
      <xdr:colOff>800101</xdr:colOff>
      <xdr:row>32</xdr:row>
      <xdr:rowOff>513207</xdr:rowOff>
    </xdr:to>
    <xdr:sp macro="" textlink="">
      <xdr:nvSpPr>
        <xdr:cNvPr id="19" name="Sol Ok 18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/>
      </xdr:nvSpPr>
      <xdr:spPr>
        <a:xfrm>
          <a:off x="7610476" y="18478500"/>
          <a:ext cx="685800" cy="351282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76200</xdr:colOff>
      <xdr:row>35</xdr:row>
      <xdr:rowOff>28575</xdr:rowOff>
    </xdr:from>
    <xdr:to>
      <xdr:col>7</xdr:col>
      <xdr:colOff>790575</xdr:colOff>
      <xdr:row>35</xdr:row>
      <xdr:rowOff>417957</xdr:rowOff>
    </xdr:to>
    <xdr:sp macro="" textlink="">
      <xdr:nvSpPr>
        <xdr:cNvPr id="20" name="Sol Ok 19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/>
      </xdr:nvSpPr>
      <xdr:spPr>
        <a:xfrm>
          <a:off x="7572375" y="20031075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36</xdr:row>
      <xdr:rowOff>371475</xdr:rowOff>
    </xdr:from>
    <xdr:to>
      <xdr:col>7</xdr:col>
      <xdr:colOff>781050</xdr:colOff>
      <xdr:row>36</xdr:row>
      <xdr:rowOff>856107</xdr:rowOff>
    </xdr:to>
    <xdr:sp macro="" textlink="">
      <xdr:nvSpPr>
        <xdr:cNvPr id="21" name="Sol Ok 20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SpPr/>
      </xdr:nvSpPr>
      <xdr:spPr>
        <a:xfrm>
          <a:off x="7562850" y="20955000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37</xdr:row>
      <xdr:rowOff>161925</xdr:rowOff>
    </xdr:from>
    <xdr:to>
      <xdr:col>7</xdr:col>
      <xdr:colOff>781050</xdr:colOff>
      <xdr:row>37</xdr:row>
      <xdr:rowOff>646557</xdr:rowOff>
    </xdr:to>
    <xdr:sp macro="" textlink="">
      <xdr:nvSpPr>
        <xdr:cNvPr id="22" name="Sol Ok 21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SpPr/>
      </xdr:nvSpPr>
      <xdr:spPr>
        <a:xfrm>
          <a:off x="7562850" y="2189797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95251</xdr:colOff>
      <xdr:row>38</xdr:row>
      <xdr:rowOff>152400</xdr:rowOff>
    </xdr:from>
    <xdr:to>
      <xdr:col>7</xdr:col>
      <xdr:colOff>781051</xdr:colOff>
      <xdr:row>38</xdr:row>
      <xdr:rowOff>503682</xdr:rowOff>
    </xdr:to>
    <xdr:sp macro="" textlink="">
      <xdr:nvSpPr>
        <xdr:cNvPr id="23" name="Sol Ok 22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/>
      </xdr:nvSpPr>
      <xdr:spPr>
        <a:xfrm>
          <a:off x="7591426" y="22659975"/>
          <a:ext cx="685800" cy="351282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22412</xdr:colOff>
      <xdr:row>9</xdr:row>
      <xdr:rowOff>0</xdr:rowOff>
    </xdr:from>
    <xdr:to>
      <xdr:col>8</xdr:col>
      <xdr:colOff>3860713</xdr:colOff>
      <xdr:row>9</xdr:row>
      <xdr:rowOff>413657</xdr:rowOff>
    </xdr:to>
    <xdr:sp macro="" textlink="">
      <xdr:nvSpPr>
        <xdr:cNvPr id="24" name="Açıklama Balonu: Sol Ok 11">
          <a:extLst>
            <a:ext uri="{FF2B5EF4-FFF2-40B4-BE49-F238E27FC236}">
              <a16:creationId xmlns="" xmlns:a16="http://schemas.microsoft.com/office/drawing/2014/main" id="{4A6C7DA8-1F93-43AB-9B99-20F7D0EB3D99}"/>
            </a:ext>
          </a:extLst>
        </xdr:cNvPr>
        <xdr:cNvSpPr/>
      </xdr:nvSpPr>
      <xdr:spPr>
        <a:xfrm>
          <a:off x="6454588" y="2991971"/>
          <a:ext cx="5776919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11206</xdr:colOff>
      <xdr:row>15</xdr:row>
      <xdr:rowOff>493058</xdr:rowOff>
    </xdr:from>
    <xdr:to>
      <xdr:col>8</xdr:col>
      <xdr:colOff>3849507</xdr:colOff>
      <xdr:row>15</xdr:row>
      <xdr:rowOff>906715</xdr:rowOff>
    </xdr:to>
    <xdr:sp macro="" textlink="">
      <xdr:nvSpPr>
        <xdr:cNvPr id="25" name="Açıklama Balonu: Sol Ok 11">
          <a:extLst>
            <a:ext uri="{FF2B5EF4-FFF2-40B4-BE49-F238E27FC236}">
              <a16:creationId xmlns="" xmlns:a16="http://schemas.microsoft.com/office/drawing/2014/main" id="{4A6C7DA8-1F93-43AB-9B99-20F7D0EB3D99}"/>
            </a:ext>
          </a:extLst>
        </xdr:cNvPr>
        <xdr:cNvSpPr/>
      </xdr:nvSpPr>
      <xdr:spPr>
        <a:xfrm>
          <a:off x="6443382" y="7720852"/>
          <a:ext cx="5776919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33618</xdr:colOff>
      <xdr:row>21</xdr:row>
      <xdr:rowOff>728382</xdr:rowOff>
    </xdr:from>
    <xdr:to>
      <xdr:col>8</xdr:col>
      <xdr:colOff>3871919</xdr:colOff>
      <xdr:row>21</xdr:row>
      <xdr:rowOff>1142039</xdr:rowOff>
    </xdr:to>
    <xdr:sp macro="" textlink="">
      <xdr:nvSpPr>
        <xdr:cNvPr id="26" name="Açıklama Balonu: Sol Ok 11">
          <a:extLst>
            <a:ext uri="{FF2B5EF4-FFF2-40B4-BE49-F238E27FC236}">
              <a16:creationId xmlns="" xmlns:a16="http://schemas.microsoft.com/office/drawing/2014/main" id="{4A6C7DA8-1F93-43AB-9B99-20F7D0EB3D99}"/>
            </a:ext>
          </a:extLst>
        </xdr:cNvPr>
        <xdr:cNvSpPr/>
      </xdr:nvSpPr>
      <xdr:spPr>
        <a:xfrm>
          <a:off x="6465794" y="12158382"/>
          <a:ext cx="5776919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22412</xdr:colOff>
      <xdr:row>27</xdr:row>
      <xdr:rowOff>717177</xdr:rowOff>
    </xdr:from>
    <xdr:to>
      <xdr:col>8</xdr:col>
      <xdr:colOff>3860713</xdr:colOff>
      <xdr:row>27</xdr:row>
      <xdr:rowOff>1130834</xdr:rowOff>
    </xdr:to>
    <xdr:sp macro="" textlink="">
      <xdr:nvSpPr>
        <xdr:cNvPr id="27" name="Açıklama Balonu: Sol Ok 11">
          <a:extLst>
            <a:ext uri="{FF2B5EF4-FFF2-40B4-BE49-F238E27FC236}">
              <a16:creationId xmlns="" xmlns:a16="http://schemas.microsoft.com/office/drawing/2014/main" id="{4A6C7DA8-1F93-43AB-9B99-20F7D0EB3D99}"/>
            </a:ext>
          </a:extLst>
        </xdr:cNvPr>
        <xdr:cNvSpPr/>
      </xdr:nvSpPr>
      <xdr:spPr>
        <a:xfrm>
          <a:off x="6454588" y="16808824"/>
          <a:ext cx="5776919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22412</xdr:colOff>
      <xdr:row>33</xdr:row>
      <xdr:rowOff>705970</xdr:rowOff>
    </xdr:from>
    <xdr:to>
      <xdr:col>8</xdr:col>
      <xdr:colOff>3860713</xdr:colOff>
      <xdr:row>33</xdr:row>
      <xdr:rowOff>1119627</xdr:rowOff>
    </xdr:to>
    <xdr:sp macro="" textlink="">
      <xdr:nvSpPr>
        <xdr:cNvPr id="28" name="Açıklama Balonu: Sol Ok 11">
          <a:extLst>
            <a:ext uri="{FF2B5EF4-FFF2-40B4-BE49-F238E27FC236}">
              <a16:creationId xmlns="" xmlns:a16="http://schemas.microsoft.com/office/drawing/2014/main" id="{4A6C7DA8-1F93-43AB-9B99-20F7D0EB3D99}"/>
            </a:ext>
          </a:extLst>
        </xdr:cNvPr>
        <xdr:cNvSpPr/>
      </xdr:nvSpPr>
      <xdr:spPr>
        <a:xfrm>
          <a:off x="6454588" y="21235146"/>
          <a:ext cx="5776919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66675</xdr:colOff>
      <xdr:row>5</xdr:row>
      <xdr:rowOff>28575</xdr:rowOff>
    </xdr:from>
    <xdr:to>
      <xdr:col>7</xdr:col>
      <xdr:colOff>781050</xdr:colOff>
      <xdr:row>5</xdr:row>
      <xdr:rowOff>361950</xdr:rowOff>
    </xdr:to>
    <xdr:sp macro="" textlink="">
      <xdr:nvSpPr>
        <xdr:cNvPr id="2" name="Sol Ok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SpPr/>
      </xdr:nvSpPr>
      <xdr:spPr>
        <a:xfrm>
          <a:off x="7829550" y="1200150"/>
          <a:ext cx="714375" cy="33337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76200</xdr:colOff>
      <xdr:row>6</xdr:row>
      <xdr:rowOff>85725</xdr:rowOff>
    </xdr:from>
    <xdr:to>
      <xdr:col>7</xdr:col>
      <xdr:colOff>790575</xdr:colOff>
      <xdr:row>6</xdr:row>
      <xdr:rowOff>398907</xdr:rowOff>
    </xdr:to>
    <xdr:sp macro="" textlink="">
      <xdr:nvSpPr>
        <xdr:cNvPr id="3" name="Sol Ok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/>
      </xdr:nvSpPr>
      <xdr:spPr>
        <a:xfrm>
          <a:off x="7839075" y="1619250"/>
          <a:ext cx="714375" cy="294132"/>
        </a:xfrm>
        <a:prstGeom prst="lef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95250</xdr:colOff>
      <xdr:row>17</xdr:row>
      <xdr:rowOff>152400</xdr:rowOff>
    </xdr:from>
    <xdr:to>
      <xdr:col>7</xdr:col>
      <xdr:colOff>809625</xdr:colOff>
      <xdr:row>17</xdr:row>
      <xdr:rowOff>541782</xdr:rowOff>
    </xdr:to>
    <xdr:sp macro="" textlink="">
      <xdr:nvSpPr>
        <xdr:cNvPr id="4" name="Sol Ok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SpPr/>
      </xdr:nvSpPr>
      <xdr:spPr>
        <a:xfrm>
          <a:off x="7858125" y="592455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57150</xdr:colOff>
      <xdr:row>18</xdr:row>
      <xdr:rowOff>352425</xdr:rowOff>
    </xdr:from>
    <xdr:to>
      <xdr:col>7</xdr:col>
      <xdr:colOff>771525</xdr:colOff>
      <xdr:row>18</xdr:row>
      <xdr:rowOff>837057</xdr:rowOff>
    </xdr:to>
    <xdr:sp macro="" textlink="">
      <xdr:nvSpPr>
        <xdr:cNvPr id="5" name="Sol Ok 4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/>
      </xdr:nvSpPr>
      <xdr:spPr>
        <a:xfrm>
          <a:off x="7820025" y="6781800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85725</xdr:colOff>
      <xdr:row>19</xdr:row>
      <xdr:rowOff>180975</xdr:rowOff>
    </xdr:from>
    <xdr:to>
      <xdr:col>7</xdr:col>
      <xdr:colOff>800100</xdr:colOff>
      <xdr:row>19</xdr:row>
      <xdr:rowOff>665607</xdr:rowOff>
    </xdr:to>
    <xdr:sp macro="" textlink="">
      <xdr:nvSpPr>
        <xdr:cNvPr id="6" name="Sol Ok 5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/>
      </xdr:nvSpPr>
      <xdr:spPr>
        <a:xfrm>
          <a:off x="7848600" y="780097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114301</xdr:colOff>
      <xdr:row>20</xdr:row>
      <xdr:rowOff>66675</xdr:rowOff>
    </xdr:from>
    <xdr:to>
      <xdr:col>7</xdr:col>
      <xdr:colOff>800101</xdr:colOff>
      <xdr:row>20</xdr:row>
      <xdr:rowOff>447675</xdr:rowOff>
    </xdr:to>
    <xdr:sp macro="" textlink="">
      <xdr:nvSpPr>
        <xdr:cNvPr id="7" name="Sol Ok 6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SpPr/>
      </xdr:nvSpPr>
      <xdr:spPr>
        <a:xfrm>
          <a:off x="7877176" y="8534400"/>
          <a:ext cx="685800" cy="381000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47625</xdr:colOff>
      <xdr:row>23</xdr:row>
      <xdr:rowOff>200025</xdr:rowOff>
    </xdr:from>
    <xdr:to>
      <xdr:col>7</xdr:col>
      <xdr:colOff>762000</xdr:colOff>
      <xdr:row>23</xdr:row>
      <xdr:rowOff>589407</xdr:rowOff>
    </xdr:to>
    <xdr:sp macro="" textlink="">
      <xdr:nvSpPr>
        <xdr:cNvPr id="8" name="Sol Ok 7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/>
      </xdr:nvSpPr>
      <xdr:spPr>
        <a:xfrm>
          <a:off x="7810500" y="1095375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</xdr:colOff>
      <xdr:row>24</xdr:row>
      <xdr:rowOff>428625</xdr:rowOff>
    </xdr:from>
    <xdr:to>
      <xdr:col>7</xdr:col>
      <xdr:colOff>723900</xdr:colOff>
      <xdr:row>24</xdr:row>
      <xdr:rowOff>913257</xdr:rowOff>
    </xdr:to>
    <xdr:sp macro="" textlink="">
      <xdr:nvSpPr>
        <xdr:cNvPr id="9" name="Sol Ok 8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SpPr/>
      </xdr:nvSpPr>
      <xdr:spPr>
        <a:xfrm>
          <a:off x="7772400" y="11811000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38100</xdr:colOff>
      <xdr:row>25</xdr:row>
      <xdr:rowOff>180975</xdr:rowOff>
    </xdr:from>
    <xdr:to>
      <xdr:col>7</xdr:col>
      <xdr:colOff>752475</xdr:colOff>
      <xdr:row>25</xdr:row>
      <xdr:rowOff>665607</xdr:rowOff>
    </xdr:to>
    <xdr:sp macro="" textlink="">
      <xdr:nvSpPr>
        <xdr:cNvPr id="10" name="Sol Ok 9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/>
      </xdr:nvSpPr>
      <xdr:spPr>
        <a:xfrm>
          <a:off x="7800975" y="1283017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66676</xdr:colOff>
      <xdr:row>26</xdr:row>
      <xdr:rowOff>66675</xdr:rowOff>
    </xdr:from>
    <xdr:to>
      <xdr:col>7</xdr:col>
      <xdr:colOff>752476</xdr:colOff>
      <xdr:row>26</xdr:row>
      <xdr:rowOff>447675</xdr:rowOff>
    </xdr:to>
    <xdr:sp macro="" textlink="">
      <xdr:nvSpPr>
        <xdr:cNvPr id="11" name="Sol Ok 10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/>
      </xdr:nvSpPr>
      <xdr:spPr>
        <a:xfrm>
          <a:off x="7829551" y="13563600"/>
          <a:ext cx="685800" cy="381000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33617</xdr:colOff>
      <xdr:row>15</xdr:row>
      <xdr:rowOff>369794</xdr:rowOff>
    </xdr:from>
    <xdr:to>
      <xdr:col>8</xdr:col>
      <xdr:colOff>3871919</xdr:colOff>
      <xdr:row>16</xdr:row>
      <xdr:rowOff>21451</xdr:rowOff>
    </xdr:to>
    <xdr:sp macro="" textlink="">
      <xdr:nvSpPr>
        <xdr:cNvPr id="12" name="Açıklama Balonu: Sol Ok 11">
          <a:extLst>
            <a:ext uri="{FF2B5EF4-FFF2-40B4-BE49-F238E27FC236}">
              <a16:creationId xmlns="" xmlns:a16="http://schemas.microsoft.com/office/drawing/2014/main" id="{4A6C7DA8-1F93-43AB-9B99-20F7D0EB3D99}"/>
            </a:ext>
          </a:extLst>
        </xdr:cNvPr>
        <xdr:cNvSpPr/>
      </xdr:nvSpPr>
      <xdr:spPr>
        <a:xfrm>
          <a:off x="6723529" y="5177118"/>
          <a:ext cx="5776919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5</xdr:col>
      <xdr:colOff>1456764</xdr:colOff>
      <xdr:row>21</xdr:row>
      <xdr:rowOff>907677</xdr:rowOff>
    </xdr:from>
    <xdr:to>
      <xdr:col>8</xdr:col>
      <xdr:colOff>3838301</xdr:colOff>
      <xdr:row>21</xdr:row>
      <xdr:rowOff>1321334</xdr:rowOff>
    </xdr:to>
    <xdr:sp macro="" textlink="">
      <xdr:nvSpPr>
        <xdr:cNvPr id="13" name="Açıklama Balonu: Sol Ok 11">
          <a:extLst>
            <a:ext uri="{FF2B5EF4-FFF2-40B4-BE49-F238E27FC236}">
              <a16:creationId xmlns="" xmlns:a16="http://schemas.microsoft.com/office/drawing/2014/main" id="{4A6C7DA8-1F93-43AB-9B99-20F7D0EB3D99}"/>
            </a:ext>
          </a:extLst>
        </xdr:cNvPr>
        <xdr:cNvSpPr/>
      </xdr:nvSpPr>
      <xdr:spPr>
        <a:xfrm>
          <a:off x="6689911" y="9906001"/>
          <a:ext cx="5776919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4"/>
  <sheetViews>
    <sheetView showGridLines="0" workbookViewId="0">
      <selection activeCell="C14" sqref="C14:N14"/>
    </sheetView>
  </sheetViews>
  <sheetFormatPr defaultRowHeight="15" x14ac:dyDescent="0.25"/>
  <cols>
    <col min="2" max="2" width="18.28515625" customWidth="1"/>
    <col min="14" max="14" width="11.28515625" customWidth="1"/>
  </cols>
  <sheetData>
    <row r="1" spans="2:14" ht="15.75" thickBot="1" x14ac:dyDescent="0.3"/>
    <row r="2" spans="2:14" ht="30.75" thickBot="1" x14ac:dyDescent="0.3">
      <c r="B2" s="1" t="s">
        <v>0</v>
      </c>
      <c r="C2" s="47" t="s">
        <v>1</v>
      </c>
      <c r="D2" s="47"/>
      <c r="E2" s="47"/>
      <c r="F2" s="47"/>
      <c r="G2" s="47"/>
      <c r="H2" s="47"/>
      <c r="I2" s="47"/>
      <c r="J2" s="47"/>
      <c r="K2" s="47"/>
      <c r="L2" s="47"/>
      <c r="M2" s="47"/>
      <c r="N2" s="48"/>
    </row>
    <row r="3" spans="2:14" ht="32.25" customHeight="1" x14ac:dyDescent="0.25">
      <c r="B3" s="38" t="s">
        <v>2</v>
      </c>
      <c r="C3" s="41" t="s">
        <v>3</v>
      </c>
      <c r="D3" s="41"/>
      <c r="E3" s="41"/>
      <c r="F3" s="41"/>
      <c r="G3" s="41"/>
      <c r="H3" s="41"/>
      <c r="I3" s="41"/>
      <c r="J3" s="41"/>
      <c r="K3" s="41"/>
      <c r="L3" s="41"/>
      <c r="M3" s="41"/>
      <c r="N3" s="42"/>
    </row>
    <row r="4" spans="2:14" ht="32.25" customHeight="1" x14ac:dyDescent="0.25">
      <c r="B4" s="39"/>
      <c r="C4" s="43" t="s">
        <v>4</v>
      </c>
      <c r="D4" s="43"/>
      <c r="E4" s="43"/>
      <c r="F4" s="43"/>
      <c r="G4" s="43"/>
      <c r="H4" s="43"/>
      <c r="I4" s="43"/>
      <c r="J4" s="43"/>
      <c r="K4" s="43"/>
      <c r="L4" s="43"/>
      <c r="M4" s="43"/>
      <c r="N4" s="44"/>
    </row>
    <row r="5" spans="2:14" ht="32.25" customHeight="1" thickBot="1" x14ac:dyDescent="0.3">
      <c r="B5" s="40"/>
      <c r="C5" s="45" t="s">
        <v>5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6"/>
    </row>
    <row r="6" spans="2:14" ht="32.25" customHeight="1" x14ac:dyDescent="0.25">
      <c r="B6" s="38" t="s">
        <v>6</v>
      </c>
      <c r="C6" s="41" t="s">
        <v>7</v>
      </c>
      <c r="D6" s="41"/>
      <c r="E6" s="41"/>
      <c r="F6" s="41"/>
      <c r="G6" s="41"/>
      <c r="H6" s="41"/>
      <c r="I6" s="41"/>
      <c r="J6" s="41"/>
      <c r="K6" s="41"/>
      <c r="L6" s="41"/>
      <c r="M6" s="41"/>
      <c r="N6" s="42"/>
    </row>
    <row r="7" spans="2:14" ht="32.25" customHeight="1" x14ac:dyDescent="0.25">
      <c r="B7" s="39"/>
      <c r="C7" s="43" t="s">
        <v>8</v>
      </c>
      <c r="D7" s="43"/>
      <c r="E7" s="43"/>
      <c r="F7" s="43"/>
      <c r="G7" s="43"/>
      <c r="H7" s="43"/>
      <c r="I7" s="43"/>
      <c r="J7" s="43"/>
      <c r="K7" s="43"/>
      <c r="L7" s="43"/>
      <c r="M7" s="43"/>
      <c r="N7" s="44"/>
    </row>
    <row r="8" spans="2:14" ht="32.25" customHeight="1" x14ac:dyDescent="0.25">
      <c r="B8" s="39"/>
      <c r="C8" s="43" t="s">
        <v>9</v>
      </c>
      <c r="D8" s="43"/>
      <c r="E8" s="43"/>
      <c r="F8" s="43"/>
      <c r="G8" s="43"/>
      <c r="H8" s="43"/>
      <c r="I8" s="43"/>
      <c r="J8" s="43"/>
      <c r="K8" s="43"/>
      <c r="L8" s="43"/>
      <c r="M8" s="43"/>
      <c r="N8" s="44"/>
    </row>
    <row r="9" spans="2:14" ht="32.25" customHeight="1" thickBot="1" x14ac:dyDescent="0.3">
      <c r="B9" s="40"/>
      <c r="C9" s="45" t="s">
        <v>10</v>
      </c>
      <c r="D9" s="45"/>
      <c r="E9" s="45"/>
      <c r="F9" s="45"/>
      <c r="G9" s="45"/>
      <c r="H9" s="45"/>
      <c r="I9" s="45"/>
      <c r="J9" s="45"/>
      <c r="K9" s="45"/>
      <c r="L9" s="45"/>
      <c r="M9" s="45"/>
      <c r="N9" s="46"/>
    </row>
    <row r="10" spans="2:14" ht="32.25" customHeight="1" x14ac:dyDescent="0.25">
      <c r="B10" s="38" t="s">
        <v>11</v>
      </c>
      <c r="C10" s="41" t="s">
        <v>12</v>
      </c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2"/>
    </row>
    <row r="11" spans="2:14" ht="32.25" customHeight="1" x14ac:dyDescent="0.25">
      <c r="B11" s="39"/>
      <c r="C11" s="43" t="s">
        <v>13</v>
      </c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4"/>
    </row>
    <row r="12" spans="2:14" ht="32.25" customHeight="1" thickBot="1" x14ac:dyDescent="0.3">
      <c r="B12" s="40"/>
      <c r="C12" s="45" t="s">
        <v>14</v>
      </c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6"/>
    </row>
    <row r="13" spans="2:14" ht="32.25" customHeight="1" x14ac:dyDescent="0.25">
      <c r="B13" s="38" t="s">
        <v>15</v>
      </c>
      <c r="C13" s="43" t="s">
        <v>16</v>
      </c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4"/>
    </row>
    <row r="14" spans="2:14" ht="32.25" customHeight="1" thickBot="1" x14ac:dyDescent="0.3">
      <c r="B14" s="40"/>
      <c r="C14" s="45" t="s">
        <v>17</v>
      </c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6"/>
    </row>
  </sheetData>
  <mergeCells count="17">
    <mergeCell ref="B6:B9"/>
    <mergeCell ref="C6:N6"/>
    <mergeCell ref="C7:N7"/>
    <mergeCell ref="C8:N8"/>
    <mergeCell ref="C9:N9"/>
    <mergeCell ref="C2:N2"/>
    <mergeCell ref="B3:B5"/>
    <mergeCell ref="C3:N3"/>
    <mergeCell ref="C4:N4"/>
    <mergeCell ref="C5:N5"/>
    <mergeCell ref="B10:B12"/>
    <mergeCell ref="C10:N10"/>
    <mergeCell ref="C11:N11"/>
    <mergeCell ref="C12:N12"/>
    <mergeCell ref="B13:B14"/>
    <mergeCell ref="C13:N13"/>
    <mergeCell ref="C14:N1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9"/>
  <sheetViews>
    <sheetView showGridLines="0" tabSelected="1" topLeftCell="A7" zoomScale="85" zoomScaleNormal="85" workbookViewId="0">
      <selection activeCell="C37" sqref="C37:G37"/>
    </sheetView>
  </sheetViews>
  <sheetFormatPr defaultColWidth="9.140625" defaultRowHeight="15" x14ac:dyDescent="0.25"/>
  <cols>
    <col min="1" max="1" width="9.140625" style="14"/>
    <col min="2" max="2" width="16.140625" style="14" customWidth="1"/>
    <col min="3" max="3" width="13.7109375" style="14" customWidth="1"/>
    <col min="4" max="4" width="15.5703125" style="14" customWidth="1"/>
    <col min="5" max="5" width="20" style="14" customWidth="1"/>
    <col min="6" max="6" width="21.85546875" style="14" customWidth="1"/>
    <col min="7" max="7" width="16" style="14" customWidth="1"/>
    <col min="8" max="8" width="13.140625" style="14" customWidth="1"/>
    <col min="9" max="9" width="103.5703125" style="14" customWidth="1"/>
    <col min="10" max="12" width="9.140625" style="14"/>
    <col min="13" max="13" width="4.5703125" style="14" customWidth="1"/>
    <col min="14" max="16384" width="9.140625" style="14"/>
  </cols>
  <sheetData>
    <row r="1" spans="2:9" ht="19.5" customHeight="1" thickBot="1" x14ac:dyDescent="0.3"/>
    <row r="2" spans="2:9" ht="16.5" customHeight="1" thickBot="1" x14ac:dyDescent="0.3">
      <c r="B2" s="72" t="s">
        <v>18</v>
      </c>
      <c r="C2" s="73"/>
      <c r="D2" s="73"/>
      <c r="E2" s="73"/>
      <c r="F2" s="73"/>
      <c r="G2" s="74"/>
    </row>
    <row r="3" spans="2:9" ht="33.75" customHeight="1" x14ac:dyDescent="0.25">
      <c r="B3" s="75" t="s">
        <v>19</v>
      </c>
      <c r="C3" s="76"/>
      <c r="D3" s="77" t="s">
        <v>20</v>
      </c>
      <c r="E3" s="77"/>
      <c r="F3" s="77"/>
      <c r="G3" s="78"/>
    </row>
    <row r="4" spans="2:9" x14ac:dyDescent="0.25">
      <c r="B4" s="79" t="s">
        <v>21</v>
      </c>
      <c r="C4" s="80"/>
      <c r="D4" s="81" t="s">
        <v>22</v>
      </c>
      <c r="E4" s="81"/>
      <c r="F4" s="81"/>
      <c r="G4" s="82"/>
    </row>
    <row r="5" spans="2:9" ht="15.75" thickBot="1" x14ac:dyDescent="0.3">
      <c r="B5" s="67" t="s">
        <v>23</v>
      </c>
      <c r="C5" s="68"/>
      <c r="D5" s="69">
        <f>((G10*C10)+(G16*C16)+(G22*C22)+(G28*C28)+(G34*C34))*1/100</f>
        <v>0</v>
      </c>
      <c r="E5" s="70"/>
      <c r="F5" s="70"/>
      <c r="G5" s="71"/>
    </row>
    <row r="6" spans="2:9" ht="25.5" customHeight="1" thickBot="1" x14ac:dyDescent="0.3">
      <c r="B6" s="61" t="s">
        <v>24</v>
      </c>
      <c r="C6" s="62"/>
      <c r="D6" s="52"/>
      <c r="E6" s="53"/>
      <c r="F6" s="53"/>
      <c r="G6" s="54"/>
      <c r="I6" s="15" t="s">
        <v>40</v>
      </c>
    </row>
    <row r="7" spans="2:9" ht="31.5" customHeight="1" thickBot="1" x14ac:dyDescent="0.3">
      <c r="B7" s="61" t="s">
        <v>25</v>
      </c>
      <c r="C7" s="62"/>
      <c r="D7" s="52"/>
      <c r="E7" s="53"/>
      <c r="F7" s="53"/>
      <c r="G7" s="54"/>
      <c r="I7" s="16" t="s">
        <v>41</v>
      </c>
    </row>
    <row r="8" spans="2:9" ht="22.5" customHeight="1" thickBot="1" x14ac:dyDescent="0.3">
      <c r="B8" s="63" t="s">
        <v>26</v>
      </c>
      <c r="C8" s="64"/>
      <c r="D8" s="65" t="s">
        <v>27</v>
      </c>
      <c r="E8" s="65"/>
      <c r="F8" s="65"/>
      <c r="G8" s="66"/>
    </row>
    <row r="9" spans="2:9" ht="54.75" customHeight="1" thickBot="1" x14ac:dyDescent="0.3">
      <c r="B9" s="2" t="s">
        <v>28</v>
      </c>
      <c r="C9" s="3" t="s">
        <v>29</v>
      </c>
      <c r="D9" s="3" t="s">
        <v>30</v>
      </c>
      <c r="E9" s="3" t="s">
        <v>31</v>
      </c>
      <c r="F9" s="3" t="s">
        <v>32</v>
      </c>
      <c r="G9" s="4" t="s">
        <v>33</v>
      </c>
    </row>
    <row r="10" spans="2:9" ht="69" customHeight="1" thickBot="1" x14ac:dyDescent="0.3">
      <c r="B10" s="5" t="s">
        <v>34</v>
      </c>
      <c r="C10" s="6">
        <v>30</v>
      </c>
      <c r="D10" s="7">
        <v>459711</v>
      </c>
      <c r="E10" s="7">
        <v>550000</v>
      </c>
      <c r="F10" s="34"/>
      <c r="G10" s="28" t="str">
        <f>IF(F10/E10&gt;=1,"%100",IF(F10/E10&lt;=0,"%0",F10/E10))</f>
        <v>%0</v>
      </c>
      <c r="I10" s="32"/>
    </row>
    <row r="11" spans="2:9" ht="24.75" customHeight="1" thickBot="1" x14ac:dyDescent="0.3">
      <c r="B11" s="55" t="s">
        <v>35</v>
      </c>
      <c r="C11" s="56"/>
      <c r="D11" s="56"/>
      <c r="E11" s="56"/>
      <c r="F11" s="56"/>
      <c r="G11" s="57"/>
    </row>
    <row r="12" spans="2:9" ht="46.5" customHeight="1" thickBot="1" x14ac:dyDescent="0.3">
      <c r="B12" s="9" t="s">
        <v>2</v>
      </c>
      <c r="C12" s="58"/>
      <c r="D12" s="59"/>
      <c r="E12" s="59"/>
      <c r="F12" s="59"/>
      <c r="G12" s="60"/>
      <c r="I12" s="17" t="s">
        <v>42</v>
      </c>
    </row>
    <row r="13" spans="2:9" ht="96" customHeight="1" thickBot="1" x14ac:dyDescent="0.3">
      <c r="B13" s="9" t="s">
        <v>6</v>
      </c>
      <c r="C13" s="52"/>
      <c r="D13" s="53"/>
      <c r="E13" s="53"/>
      <c r="F13" s="53"/>
      <c r="G13" s="54"/>
      <c r="I13" s="18" t="s">
        <v>43</v>
      </c>
    </row>
    <row r="14" spans="2:9" ht="65.25" customHeight="1" thickBot="1" x14ac:dyDescent="0.3">
      <c r="B14" s="9" t="s">
        <v>11</v>
      </c>
      <c r="C14" s="52"/>
      <c r="D14" s="53"/>
      <c r="E14" s="53"/>
      <c r="F14" s="53"/>
      <c r="G14" s="54"/>
      <c r="I14" s="19" t="s">
        <v>44</v>
      </c>
    </row>
    <row r="15" spans="2:9" ht="31.5" customHeight="1" thickBot="1" x14ac:dyDescent="0.3">
      <c r="B15" s="9" t="s">
        <v>15</v>
      </c>
      <c r="C15" s="52"/>
      <c r="D15" s="53"/>
      <c r="E15" s="53"/>
      <c r="F15" s="53"/>
      <c r="G15" s="54"/>
      <c r="I15" s="20" t="s">
        <v>45</v>
      </c>
    </row>
    <row r="16" spans="2:9" ht="74.25" customHeight="1" thickBot="1" x14ac:dyDescent="0.3">
      <c r="B16" s="10" t="s">
        <v>36</v>
      </c>
      <c r="C16" s="11">
        <v>20</v>
      </c>
      <c r="D16" s="7">
        <v>66000</v>
      </c>
      <c r="E16" s="7">
        <v>70000</v>
      </c>
      <c r="F16" s="34"/>
      <c r="G16" s="8" t="str">
        <f>IF((F16-D16)/(E16-D16)&gt;=1,"%100",IF((F16-D16)/(E16-D16)&lt;=0,"%0",(F16-D16)/(E16-D16)))</f>
        <v>%0</v>
      </c>
      <c r="I16" s="32"/>
    </row>
    <row r="17" spans="2:9" ht="17.25" customHeight="1" thickBot="1" x14ac:dyDescent="0.3">
      <c r="B17" s="55" t="s">
        <v>35</v>
      </c>
      <c r="C17" s="56"/>
      <c r="D17" s="56"/>
      <c r="E17" s="56"/>
      <c r="F17" s="56"/>
      <c r="G17" s="57"/>
    </row>
    <row r="18" spans="2:9" ht="50.25" customHeight="1" thickBot="1" x14ac:dyDescent="0.3">
      <c r="B18" s="9" t="s">
        <v>2</v>
      </c>
      <c r="C18" s="58"/>
      <c r="D18" s="59"/>
      <c r="E18" s="59"/>
      <c r="F18" s="59"/>
      <c r="G18" s="60"/>
      <c r="I18" s="17" t="s">
        <v>42</v>
      </c>
    </row>
    <row r="19" spans="2:9" ht="90.75" thickBot="1" x14ac:dyDescent="0.3">
      <c r="B19" s="9" t="s">
        <v>6</v>
      </c>
      <c r="C19" s="52"/>
      <c r="D19" s="53"/>
      <c r="E19" s="53"/>
      <c r="F19" s="53"/>
      <c r="G19" s="54"/>
      <c r="I19" s="18" t="s">
        <v>43</v>
      </c>
    </row>
    <row r="20" spans="2:9" ht="60" customHeight="1" thickBot="1" x14ac:dyDescent="0.3">
      <c r="B20" s="9" t="s">
        <v>11</v>
      </c>
      <c r="C20" s="52"/>
      <c r="D20" s="53"/>
      <c r="E20" s="53"/>
      <c r="F20" s="53"/>
      <c r="G20" s="54"/>
      <c r="I20" s="19" t="s">
        <v>44</v>
      </c>
    </row>
    <row r="21" spans="2:9" ht="37.5" customHeight="1" thickBot="1" x14ac:dyDescent="0.3">
      <c r="B21" s="9" t="s">
        <v>15</v>
      </c>
      <c r="C21" s="52"/>
      <c r="D21" s="53"/>
      <c r="E21" s="53"/>
      <c r="F21" s="53"/>
      <c r="G21" s="54"/>
      <c r="I21" s="20" t="s">
        <v>45</v>
      </c>
    </row>
    <row r="22" spans="2:9" ht="93" thickBot="1" x14ac:dyDescent="0.3">
      <c r="B22" s="10" t="s">
        <v>37</v>
      </c>
      <c r="C22" s="12">
        <v>20</v>
      </c>
      <c r="D22" s="7">
        <v>799</v>
      </c>
      <c r="E22" s="7">
        <v>330</v>
      </c>
      <c r="F22" s="34"/>
      <c r="G22" s="28" t="str">
        <f>IF(F22/E22&gt;=1,"%100",IF(F22/E22&lt;=0,"%0",F22/E22))</f>
        <v>%0</v>
      </c>
      <c r="I22" s="32"/>
    </row>
    <row r="23" spans="2:9" ht="15.75" thickBot="1" x14ac:dyDescent="0.3">
      <c r="B23" s="55" t="s">
        <v>35</v>
      </c>
      <c r="C23" s="56"/>
      <c r="D23" s="56"/>
      <c r="E23" s="56"/>
      <c r="F23" s="56"/>
      <c r="G23" s="57"/>
    </row>
    <row r="24" spans="2:9" ht="48.75" customHeight="1" thickBot="1" x14ac:dyDescent="0.3">
      <c r="B24" s="9" t="s">
        <v>2</v>
      </c>
      <c r="C24" s="58"/>
      <c r="D24" s="59"/>
      <c r="E24" s="59"/>
      <c r="F24" s="59"/>
      <c r="G24" s="60"/>
      <c r="I24" s="17" t="s">
        <v>42</v>
      </c>
    </row>
    <row r="25" spans="2:9" ht="98.25" customHeight="1" thickBot="1" x14ac:dyDescent="0.3">
      <c r="B25" s="9" t="s">
        <v>6</v>
      </c>
      <c r="C25" s="52"/>
      <c r="D25" s="53"/>
      <c r="E25" s="53"/>
      <c r="F25" s="53"/>
      <c r="G25" s="54"/>
      <c r="I25" s="18" t="s">
        <v>43</v>
      </c>
    </row>
    <row r="26" spans="2:9" ht="66" customHeight="1" thickBot="1" x14ac:dyDescent="0.3">
      <c r="B26" s="9" t="s">
        <v>11</v>
      </c>
      <c r="C26" s="52"/>
      <c r="D26" s="53"/>
      <c r="E26" s="53"/>
      <c r="F26" s="53"/>
      <c r="G26" s="54"/>
      <c r="I26" s="19" t="s">
        <v>44</v>
      </c>
    </row>
    <row r="27" spans="2:9" ht="45.75" thickBot="1" x14ac:dyDescent="0.3">
      <c r="B27" s="9" t="s">
        <v>15</v>
      </c>
      <c r="C27" s="52"/>
      <c r="D27" s="53"/>
      <c r="E27" s="53"/>
      <c r="F27" s="53"/>
      <c r="G27" s="54"/>
      <c r="I27" s="20" t="s">
        <v>45</v>
      </c>
    </row>
    <row r="28" spans="2:9" ht="93" thickBot="1" x14ac:dyDescent="0.3">
      <c r="B28" s="10" t="s">
        <v>38</v>
      </c>
      <c r="C28" s="12">
        <v>15</v>
      </c>
      <c r="D28" s="33">
        <v>5401</v>
      </c>
      <c r="E28" s="33">
        <v>16000</v>
      </c>
      <c r="F28" s="35"/>
      <c r="G28" s="28" t="str">
        <f>IF(F28/E28&gt;=1,"%100",IF(F28/E28&lt;=0,"%0",F28/E28))</f>
        <v>%0</v>
      </c>
      <c r="I28" s="32"/>
    </row>
    <row r="29" spans="2:9" ht="15.75" thickBot="1" x14ac:dyDescent="0.3">
      <c r="B29" s="55" t="s">
        <v>35</v>
      </c>
      <c r="C29" s="56"/>
      <c r="D29" s="56"/>
      <c r="E29" s="56"/>
      <c r="F29" s="56"/>
      <c r="G29" s="57"/>
    </row>
    <row r="30" spans="2:9" ht="48" customHeight="1" thickBot="1" x14ac:dyDescent="0.3">
      <c r="B30" s="9" t="s">
        <v>2</v>
      </c>
      <c r="C30" s="58"/>
      <c r="D30" s="59"/>
      <c r="E30" s="59"/>
      <c r="F30" s="59"/>
      <c r="G30" s="60"/>
      <c r="I30" s="17" t="s">
        <v>42</v>
      </c>
    </row>
    <row r="31" spans="2:9" ht="90.75" thickBot="1" x14ac:dyDescent="0.3">
      <c r="B31" s="9" t="s">
        <v>6</v>
      </c>
      <c r="C31" s="52"/>
      <c r="D31" s="53"/>
      <c r="E31" s="53"/>
      <c r="F31" s="53"/>
      <c r="G31" s="54"/>
      <c r="I31" s="18" t="s">
        <v>43</v>
      </c>
    </row>
    <row r="32" spans="2:9" ht="60.75" thickBot="1" x14ac:dyDescent="0.3">
      <c r="B32" s="9" t="s">
        <v>11</v>
      </c>
      <c r="C32" s="52"/>
      <c r="D32" s="53"/>
      <c r="E32" s="53"/>
      <c r="F32" s="53"/>
      <c r="G32" s="54"/>
      <c r="I32" s="19" t="s">
        <v>44</v>
      </c>
    </row>
    <row r="33" spans="2:9" ht="41.25" customHeight="1" thickBot="1" x14ac:dyDescent="0.3">
      <c r="B33" s="9" t="s">
        <v>15</v>
      </c>
      <c r="C33" s="52"/>
      <c r="D33" s="53"/>
      <c r="E33" s="53"/>
      <c r="F33" s="53"/>
      <c r="G33" s="54"/>
      <c r="I33" s="20" t="s">
        <v>45</v>
      </c>
    </row>
    <row r="34" spans="2:9" ht="93" thickBot="1" x14ac:dyDescent="0.3">
      <c r="B34" s="10" t="s">
        <v>39</v>
      </c>
      <c r="C34" s="12">
        <v>15</v>
      </c>
      <c r="D34" s="7">
        <v>26791</v>
      </c>
      <c r="E34" s="7">
        <v>33000</v>
      </c>
      <c r="F34" s="34"/>
      <c r="G34" s="28" t="str">
        <f>IF(F34/E34&gt;=1,"%100",IF(F34/E34&lt;=0,"%0",F34/E34))</f>
        <v>%0</v>
      </c>
      <c r="I34" s="32"/>
    </row>
    <row r="35" spans="2:9" ht="15.75" thickBot="1" x14ac:dyDescent="0.3">
      <c r="B35" s="55" t="s">
        <v>35</v>
      </c>
      <c r="C35" s="56"/>
      <c r="D35" s="56"/>
      <c r="E35" s="56"/>
      <c r="F35" s="56"/>
      <c r="G35" s="57"/>
    </row>
    <row r="36" spans="2:9" ht="45.75" thickBot="1" x14ac:dyDescent="0.3">
      <c r="B36" s="9" t="s">
        <v>2</v>
      </c>
      <c r="C36" s="58"/>
      <c r="D36" s="59"/>
      <c r="E36" s="59"/>
      <c r="F36" s="59"/>
      <c r="G36" s="60"/>
      <c r="I36" s="17" t="s">
        <v>42</v>
      </c>
    </row>
    <row r="37" spans="2:9" ht="90.75" thickBot="1" x14ac:dyDescent="0.3">
      <c r="B37" s="9" t="s">
        <v>6</v>
      </c>
      <c r="C37" s="52"/>
      <c r="D37" s="53"/>
      <c r="E37" s="53"/>
      <c r="F37" s="53"/>
      <c r="G37" s="54"/>
      <c r="I37" s="18" t="s">
        <v>43</v>
      </c>
    </row>
    <row r="38" spans="2:9" ht="60.75" thickBot="1" x14ac:dyDescent="0.3">
      <c r="B38" s="9" t="s">
        <v>11</v>
      </c>
      <c r="C38" s="52"/>
      <c r="D38" s="53"/>
      <c r="E38" s="53"/>
      <c r="F38" s="53"/>
      <c r="G38" s="54"/>
      <c r="I38" s="19" t="s">
        <v>44</v>
      </c>
    </row>
    <row r="39" spans="2:9" ht="45.75" thickBot="1" x14ac:dyDescent="0.3">
      <c r="B39" s="13" t="s">
        <v>15</v>
      </c>
      <c r="C39" s="49"/>
      <c r="D39" s="50"/>
      <c r="E39" s="50"/>
      <c r="F39" s="50"/>
      <c r="G39" s="51"/>
      <c r="I39" s="20" t="s">
        <v>45</v>
      </c>
    </row>
  </sheetData>
  <sheetProtection algorithmName="SHA-512" hashValue="hERswyAWKn2BvO5ofZUaZSbz0atCoQnK7whOmrpcEiplhj6wjs03qFSGDNOkQapPmGk30hDfNRsHDGUsYQRZrA==" saltValue="5vQbk+5L72LtVTV2fUWkOA==" spinCount="100000" sheet="1" objects="1" scenarios="1" formatCells="0" formatColumns="0" formatRows="0"/>
  <mergeCells count="38">
    <mergeCell ref="B5:C5"/>
    <mergeCell ref="D5:G5"/>
    <mergeCell ref="B2:G2"/>
    <mergeCell ref="B3:C3"/>
    <mergeCell ref="D3:G3"/>
    <mergeCell ref="B4:C4"/>
    <mergeCell ref="D4:G4"/>
    <mergeCell ref="B17:G17"/>
    <mergeCell ref="B6:C6"/>
    <mergeCell ref="D6:G6"/>
    <mergeCell ref="B7:C7"/>
    <mergeCell ref="D7:G7"/>
    <mergeCell ref="B8:C8"/>
    <mergeCell ref="D8:G8"/>
    <mergeCell ref="B11:G11"/>
    <mergeCell ref="C12:G12"/>
    <mergeCell ref="C13:G13"/>
    <mergeCell ref="C14:G14"/>
    <mergeCell ref="C15:G15"/>
    <mergeCell ref="C31:G31"/>
    <mergeCell ref="C18:G18"/>
    <mergeCell ref="C19:G19"/>
    <mergeCell ref="C20:G20"/>
    <mergeCell ref="C21:G21"/>
    <mergeCell ref="B23:G23"/>
    <mergeCell ref="C24:G24"/>
    <mergeCell ref="C25:G25"/>
    <mergeCell ref="C26:G26"/>
    <mergeCell ref="C27:G27"/>
    <mergeCell ref="B29:G29"/>
    <mergeCell ref="C30:G30"/>
    <mergeCell ref="C39:G39"/>
    <mergeCell ref="C32:G32"/>
    <mergeCell ref="C33:G33"/>
    <mergeCell ref="B35:G35"/>
    <mergeCell ref="C36:G36"/>
    <mergeCell ref="C37:G37"/>
    <mergeCell ref="C38:G38"/>
  </mergeCells>
  <pageMargins left="0.7" right="0.7" top="0.75" bottom="0.75" header="0.3" footer="0.3"/>
  <pageSetup paperSize="9" scale="77" orientation="portrait" verticalDpi="0" r:id="rId1"/>
  <rowBreaks count="1" manualBreakCount="1">
    <brk id="22" max="6" man="1"/>
  </rowBreaks>
  <colBreaks count="1" manualBreakCount="1">
    <brk id="7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7"/>
  <sheetViews>
    <sheetView showGridLines="0" topLeftCell="A10" zoomScale="85" zoomScaleNormal="85" workbookViewId="0">
      <selection activeCell="C24" sqref="C24:G24"/>
    </sheetView>
  </sheetViews>
  <sheetFormatPr defaultColWidth="9.140625" defaultRowHeight="15" x14ac:dyDescent="0.25"/>
  <cols>
    <col min="1" max="1" width="9.140625" style="14"/>
    <col min="2" max="2" width="17.140625" style="14" customWidth="1"/>
    <col min="3" max="3" width="16.7109375" style="14" customWidth="1"/>
    <col min="4" max="4" width="15.5703125" style="14" customWidth="1"/>
    <col min="5" max="5" width="20" style="14" customWidth="1"/>
    <col min="6" max="6" width="21.85546875" style="14" customWidth="1"/>
    <col min="7" max="7" width="16" style="14" customWidth="1"/>
    <col min="8" max="8" width="13.140625" style="14" customWidth="1"/>
    <col min="9" max="9" width="103.5703125" style="14" customWidth="1"/>
    <col min="10" max="16384" width="9.140625" style="14"/>
  </cols>
  <sheetData>
    <row r="1" spans="2:9" ht="15.75" thickBot="1" x14ac:dyDescent="0.3"/>
    <row r="2" spans="2:9" ht="15.75" thickBot="1" x14ac:dyDescent="0.3">
      <c r="B2" s="72" t="s">
        <v>18</v>
      </c>
      <c r="C2" s="73"/>
      <c r="D2" s="73"/>
      <c r="E2" s="73"/>
      <c r="F2" s="73"/>
      <c r="G2" s="74"/>
    </row>
    <row r="3" spans="2:9" x14ac:dyDescent="0.25">
      <c r="B3" s="75" t="s">
        <v>46</v>
      </c>
      <c r="C3" s="76"/>
      <c r="D3" s="77" t="s">
        <v>47</v>
      </c>
      <c r="E3" s="77"/>
      <c r="F3" s="77"/>
      <c r="G3" s="78"/>
    </row>
    <row r="4" spans="2:9" ht="30" customHeight="1" x14ac:dyDescent="0.25">
      <c r="B4" s="79" t="s">
        <v>48</v>
      </c>
      <c r="C4" s="80"/>
      <c r="D4" s="81" t="s">
        <v>49</v>
      </c>
      <c r="E4" s="81"/>
      <c r="F4" s="81"/>
      <c r="G4" s="82"/>
    </row>
    <row r="5" spans="2:9" ht="15.75" thickBot="1" x14ac:dyDescent="0.3">
      <c r="B5" s="67" t="s">
        <v>50</v>
      </c>
      <c r="C5" s="68"/>
      <c r="D5" s="69">
        <f>((G10*C10)+(G16*C16)+(G22*C22))*1/100</f>
        <v>0.2</v>
      </c>
      <c r="E5" s="70"/>
      <c r="F5" s="70"/>
      <c r="G5" s="71"/>
    </row>
    <row r="6" spans="2:9" ht="28.5" customHeight="1" thickBot="1" x14ac:dyDescent="0.3">
      <c r="B6" s="61" t="s">
        <v>24</v>
      </c>
      <c r="C6" s="62"/>
      <c r="D6" s="52"/>
      <c r="E6" s="53"/>
      <c r="F6" s="53"/>
      <c r="G6" s="54"/>
      <c r="I6" s="15" t="s">
        <v>40</v>
      </c>
    </row>
    <row r="7" spans="2:9" ht="30" customHeight="1" thickBot="1" x14ac:dyDescent="0.3">
      <c r="B7" s="61" t="s">
        <v>25</v>
      </c>
      <c r="C7" s="62"/>
      <c r="D7" s="52"/>
      <c r="E7" s="53"/>
      <c r="F7" s="53"/>
      <c r="G7" s="54"/>
      <c r="I7" s="16" t="s">
        <v>41</v>
      </c>
    </row>
    <row r="8" spans="2:9" ht="21.75" customHeight="1" thickBot="1" x14ac:dyDescent="0.3">
      <c r="B8" s="63" t="s">
        <v>26</v>
      </c>
      <c r="C8" s="64"/>
      <c r="D8" s="65" t="s">
        <v>27</v>
      </c>
      <c r="E8" s="65"/>
      <c r="F8" s="65"/>
      <c r="G8" s="66"/>
    </row>
    <row r="9" spans="2:9" ht="51.75" customHeight="1" thickBot="1" x14ac:dyDescent="0.3">
      <c r="B9" s="2" t="s">
        <v>28</v>
      </c>
      <c r="C9" s="3" t="s">
        <v>29</v>
      </c>
      <c r="D9" s="3" t="s">
        <v>30</v>
      </c>
      <c r="E9" s="3" t="s">
        <v>31</v>
      </c>
      <c r="F9" s="3" t="s">
        <v>32</v>
      </c>
      <c r="G9" s="4" t="s">
        <v>33</v>
      </c>
    </row>
    <row r="10" spans="2:9" s="24" customFormat="1" ht="45.75" thickBot="1" x14ac:dyDescent="0.3">
      <c r="B10" s="21" t="s">
        <v>51</v>
      </c>
      <c r="C10" s="22">
        <v>20</v>
      </c>
      <c r="D10" s="22"/>
      <c r="E10" s="22"/>
      <c r="F10" s="22"/>
      <c r="G10" s="23">
        <v>1</v>
      </c>
    </row>
    <row r="11" spans="2:9" s="24" customFormat="1" ht="22.5" customHeight="1" thickBot="1" x14ac:dyDescent="0.3">
      <c r="B11" s="83" t="s">
        <v>35</v>
      </c>
      <c r="C11" s="84"/>
      <c r="D11" s="84"/>
      <c r="E11" s="84"/>
      <c r="F11" s="84"/>
      <c r="G11" s="85"/>
    </row>
    <row r="12" spans="2:9" s="24" customFormat="1" ht="25.5" customHeight="1" x14ac:dyDescent="0.25">
      <c r="B12" s="25" t="s">
        <v>2</v>
      </c>
      <c r="C12" s="86" t="s">
        <v>52</v>
      </c>
      <c r="D12" s="87"/>
      <c r="E12" s="87"/>
      <c r="F12" s="87"/>
      <c r="G12" s="88"/>
    </row>
    <row r="13" spans="2:9" s="24" customFormat="1" ht="18" customHeight="1" x14ac:dyDescent="0.25">
      <c r="B13" s="25" t="s">
        <v>6</v>
      </c>
      <c r="C13" s="89"/>
      <c r="D13" s="90"/>
      <c r="E13" s="90"/>
      <c r="F13" s="90"/>
      <c r="G13" s="91"/>
    </row>
    <row r="14" spans="2:9" s="24" customFormat="1" ht="17.25" customHeight="1" x14ac:dyDescent="0.25">
      <c r="B14" s="25" t="s">
        <v>11</v>
      </c>
      <c r="C14" s="89"/>
      <c r="D14" s="90"/>
      <c r="E14" s="90"/>
      <c r="F14" s="90"/>
      <c r="G14" s="91"/>
    </row>
    <row r="15" spans="2:9" s="24" customFormat="1" ht="24" customHeight="1" thickBot="1" x14ac:dyDescent="0.3">
      <c r="B15" s="26" t="s">
        <v>15</v>
      </c>
      <c r="C15" s="92"/>
      <c r="D15" s="93"/>
      <c r="E15" s="93"/>
      <c r="F15" s="93"/>
      <c r="G15" s="94"/>
    </row>
    <row r="16" spans="2:9" s="29" customFormat="1" ht="60" customHeight="1" thickBot="1" x14ac:dyDescent="0.3">
      <c r="B16" s="5" t="s">
        <v>53</v>
      </c>
      <c r="C16" s="27">
        <v>30</v>
      </c>
      <c r="D16" s="27">
        <v>98</v>
      </c>
      <c r="E16" s="27">
        <v>90</v>
      </c>
      <c r="F16" s="36"/>
      <c r="G16" s="28" t="str">
        <f>IF(F16/E16&gt;=1,"%100",IF(F16/E16&lt;=0,"%0",F16/E16))</f>
        <v>%0</v>
      </c>
      <c r="I16" s="32"/>
    </row>
    <row r="17" spans="2:9" s="29" customFormat="1" ht="17.25" customHeight="1" thickBot="1" x14ac:dyDescent="0.3">
      <c r="B17" s="55" t="s">
        <v>35</v>
      </c>
      <c r="C17" s="56"/>
      <c r="D17" s="56"/>
      <c r="E17" s="56"/>
      <c r="F17" s="56"/>
      <c r="G17" s="57"/>
    </row>
    <row r="18" spans="2:9" s="29" customFormat="1" ht="51.75" customHeight="1" thickBot="1" x14ac:dyDescent="0.3">
      <c r="B18" s="9" t="s">
        <v>2</v>
      </c>
      <c r="C18" s="58"/>
      <c r="D18" s="59"/>
      <c r="E18" s="59"/>
      <c r="F18" s="59"/>
      <c r="G18" s="60"/>
      <c r="I18" s="17" t="s">
        <v>42</v>
      </c>
    </row>
    <row r="19" spans="2:9" s="29" customFormat="1" ht="93.75" customHeight="1" thickBot="1" x14ac:dyDescent="0.3">
      <c r="B19" s="9" t="s">
        <v>6</v>
      </c>
      <c r="C19" s="52"/>
      <c r="D19" s="53"/>
      <c r="E19" s="53"/>
      <c r="F19" s="53"/>
      <c r="G19" s="54"/>
      <c r="I19" s="18" t="s">
        <v>43</v>
      </c>
    </row>
    <row r="20" spans="2:9" s="29" customFormat="1" ht="66.75" customHeight="1" thickBot="1" x14ac:dyDescent="0.3">
      <c r="B20" s="9" t="s">
        <v>11</v>
      </c>
      <c r="C20" s="52"/>
      <c r="D20" s="53"/>
      <c r="E20" s="53"/>
      <c r="F20" s="53"/>
      <c r="G20" s="54"/>
      <c r="I20" s="19" t="s">
        <v>44</v>
      </c>
    </row>
    <row r="21" spans="2:9" s="29" customFormat="1" ht="39.75" customHeight="1" thickBot="1" x14ac:dyDescent="0.3">
      <c r="B21" s="9" t="s">
        <v>15</v>
      </c>
      <c r="C21" s="95"/>
      <c r="D21" s="96"/>
      <c r="E21" s="96"/>
      <c r="F21" s="96"/>
      <c r="G21" s="97"/>
      <c r="I21" s="20" t="s">
        <v>45</v>
      </c>
    </row>
    <row r="22" spans="2:9" s="29" customFormat="1" ht="124.5" customHeight="1" thickBot="1" x14ac:dyDescent="0.3">
      <c r="B22" s="30" t="s">
        <v>54</v>
      </c>
      <c r="C22" s="31">
        <v>50</v>
      </c>
      <c r="D22" s="31">
        <v>114</v>
      </c>
      <c r="E22" s="31">
        <v>65</v>
      </c>
      <c r="F22" s="37"/>
      <c r="G22" s="98" t="str">
        <f>IF(F22/E22&gt;=1,"%100",IF(F22/E22&lt;=0,"%0",F22/E22))</f>
        <v>%0</v>
      </c>
      <c r="I22" s="32"/>
    </row>
    <row r="23" spans="2:9" s="29" customFormat="1" ht="15.75" customHeight="1" thickBot="1" x14ac:dyDescent="0.3">
      <c r="B23" s="55" t="s">
        <v>35</v>
      </c>
      <c r="C23" s="56"/>
      <c r="D23" s="56"/>
      <c r="E23" s="56"/>
      <c r="F23" s="56"/>
      <c r="G23" s="57"/>
    </row>
    <row r="24" spans="2:9" s="29" customFormat="1" ht="49.5" customHeight="1" thickBot="1" x14ac:dyDescent="0.3">
      <c r="B24" s="9" t="s">
        <v>2</v>
      </c>
      <c r="C24" s="52"/>
      <c r="D24" s="53"/>
      <c r="E24" s="53"/>
      <c r="F24" s="53"/>
      <c r="G24" s="54"/>
      <c r="I24" s="17" t="s">
        <v>42</v>
      </c>
    </row>
    <row r="25" spans="2:9" s="29" customFormat="1" ht="99.75" customHeight="1" thickBot="1" x14ac:dyDescent="0.3">
      <c r="B25" s="9" t="s">
        <v>6</v>
      </c>
      <c r="C25" s="52"/>
      <c r="D25" s="53"/>
      <c r="E25" s="53"/>
      <c r="F25" s="53"/>
      <c r="G25" s="54"/>
      <c r="I25" s="18" t="s">
        <v>43</v>
      </c>
    </row>
    <row r="26" spans="2:9" s="29" customFormat="1" ht="66.75" customHeight="1" thickBot="1" x14ac:dyDescent="0.3">
      <c r="B26" s="9" t="s">
        <v>11</v>
      </c>
      <c r="C26" s="52"/>
      <c r="D26" s="53"/>
      <c r="E26" s="53"/>
      <c r="F26" s="53"/>
      <c r="G26" s="54"/>
      <c r="I26" s="19" t="s">
        <v>44</v>
      </c>
    </row>
    <row r="27" spans="2:9" s="29" customFormat="1" ht="39.75" customHeight="1" thickBot="1" x14ac:dyDescent="0.3">
      <c r="B27" s="13" t="s">
        <v>15</v>
      </c>
      <c r="C27" s="49"/>
      <c r="D27" s="50"/>
      <c r="E27" s="50"/>
      <c r="F27" s="50"/>
      <c r="G27" s="51"/>
      <c r="I27" s="20" t="s">
        <v>45</v>
      </c>
    </row>
  </sheetData>
  <sheetProtection algorithmName="SHA-512" hashValue="4LBRe/6CWV7qz0ANVnc8kHjCsNTpU0PTX0QVVJtXlB+TsWFlq2XghHE3uBpqUqbkx22y0Q6CZHPGqJ+rvkNrTg==" saltValue="GknpxM3L9hub+dPCbmQTWw==" spinCount="100000" sheet="1" objects="1" scenarios="1" formatCells="0" formatColumns="0" formatRows="0"/>
  <mergeCells count="25">
    <mergeCell ref="C27:G27"/>
    <mergeCell ref="B11:G11"/>
    <mergeCell ref="C12:G15"/>
    <mergeCell ref="B17:G17"/>
    <mergeCell ref="C18:G18"/>
    <mergeCell ref="C19:G19"/>
    <mergeCell ref="C20:G20"/>
    <mergeCell ref="C21:G21"/>
    <mergeCell ref="B23:G23"/>
    <mergeCell ref="C24:G24"/>
    <mergeCell ref="C25:G25"/>
    <mergeCell ref="C26:G26"/>
    <mergeCell ref="B6:C6"/>
    <mergeCell ref="D6:G6"/>
    <mergeCell ref="B7:C7"/>
    <mergeCell ref="D7:G7"/>
    <mergeCell ref="B8:C8"/>
    <mergeCell ref="D8:G8"/>
    <mergeCell ref="B5:C5"/>
    <mergeCell ref="D5:G5"/>
    <mergeCell ref="B2:G2"/>
    <mergeCell ref="B3:C3"/>
    <mergeCell ref="D3:G3"/>
    <mergeCell ref="B4:C4"/>
    <mergeCell ref="D4:G4"/>
  </mergeCells>
  <pageMargins left="0.7" right="0.7" top="0.75" bottom="0.75" header="0.3" footer="0.3"/>
  <pageSetup paperSize="9" scale="75" orientation="portrait" verticalDpi="0" r:id="rId1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2</vt:i4>
      </vt:variant>
    </vt:vector>
  </HeadingPairs>
  <TitlesOfParts>
    <vt:vector size="5" baseType="lpstr">
      <vt:lpstr>Değ. Kriterleri ve Soruları</vt:lpstr>
      <vt:lpstr>Amaç 1 Hedef 4</vt:lpstr>
      <vt:lpstr>Amaç 2 Hedef 2</vt:lpstr>
      <vt:lpstr>'Amaç 1 Hedef 4'!Yazdırma_Alanı</vt:lpstr>
      <vt:lpstr>'Amaç 2 Hedef 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2021-11-30T10:57:16Z</dcterms:modified>
</cp:coreProperties>
</file>